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C:\Users\gmvdgy\OneDrive - University of Missouri\Documents - IRUMSL - Ogrp\Fact Book\FY2024\Students\"/>
    </mc:Choice>
  </mc:AlternateContent>
  <xr:revisionPtr revIDLastSave="58" documentId="8_{BDBABC54-E3C2-4D56-9F08-53EE4A334015}" xr6:coauthVersionLast="45" xr6:coauthVersionMax="45" xr10:uidLastSave="{128133AB-B74B-41AB-ACE8-A2ED910C5453}"/>
  <bookViews>
    <workbookView xWindow="-108" yWindow="-108" windowWidth="23256" windowHeight="12456" tabRatio="737" xr2:uid="{00000000-000D-0000-FFFF-FFFF00000000}"/>
  </bookViews>
  <sheets>
    <sheet name="fall_application_flow" sheetId="4" r:id="rId1"/>
  </sheets>
  <definedNames>
    <definedName name="HTML_CodePage" hidden="1">1252</definedName>
    <definedName name="HTML_Control" localSheetId="0" hidden="1">{"'fall_enroll_status'!$B$7:$O$20"}</definedName>
    <definedName name="HTML_Control" hidden="1">{"'fall_enroll_status'!$B$7:$O$20"}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"C:\My Documents\FrontPage\enroll_fall_status.htm"</definedName>
    <definedName name="HTML_Title" hidden="1">""</definedName>
    <definedName name="_xlnm.Print_Area" localSheetId="0">fall_application_flow!$A$1:$AR$106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Q30" i="4" l="1"/>
  <c r="AQ29" i="4"/>
  <c r="AQ28" i="4"/>
  <c r="AP30" i="4"/>
  <c r="AP29" i="4"/>
  <c r="AP28" i="4"/>
  <c r="AQ22" i="4"/>
  <c r="AQ21" i="4"/>
  <c r="AQ20" i="4"/>
  <c r="AP22" i="4"/>
  <c r="AP21" i="4"/>
  <c r="AP20" i="4"/>
  <c r="AQ14" i="4"/>
  <c r="AQ13" i="4"/>
  <c r="AQ12" i="4"/>
  <c r="AP14" i="4"/>
  <c r="AP13" i="4"/>
  <c r="AP12" i="4"/>
  <c r="AN30" i="4" l="1"/>
  <c r="AN29" i="4"/>
  <c r="AN28" i="4"/>
  <c r="AN24" i="4"/>
  <c r="AN22" i="4"/>
  <c r="AN21" i="4"/>
  <c r="AN20" i="4"/>
  <c r="AN16" i="4"/>
  <c r="AN14" i="4"/>
  <c r="AN13" i="4"/>
  <c r="AN12" i="4"/>
  <c r="AO28" i="4" l="1"/>
  <c r="AM30" i="4"/>
  <c r="AM29" i="4"/>
  <c r="AM28" i="4"/>
  <c r="AM24" i="4"/>
  <c r="AM22" i="4"/>
  <c r="AM21" i="4"/>
  <c r="AM20" i="4"/>
  <c r="AM16" i="4"/>
  <c r="AM14" i="4"/>
  <c r="AM13" i="4"/>
  <c r="AM12" i="4"/>
  <c r="AL30" i="4" l="1"/>
  <c r="AL29" i="4"/>
  <c r="AL28" i="4"/>
  <c r="AL24" i="4"/>
  <c r="AL22" i="4"/>
  <c r="AL21" i="4"/>
  <c r="AL20" i="4"/>
  <c r="AL16" i="4"/>
  <c r="AL14" i="4"/>
  <c r="AL13" i="4"/>
  <c r="AL12" i="4"/>
  <c r="AK30" i="4" l="1"/>
  <c r="AK29" i="4"/>
  <c r="AK28" i="4"/>
  <c r="AK24" i="4"/>
  <c r="AK22" i="4"/>
  <c r="AK21" i="4"/>
  <c r="AK20" i="4"/>
  <c r="AK16" i="4"/>
  <c r="AK14" i="4"/>
  <c r="AK13" i="4"/>
  <c r="AK12" i="4"/>
  <c r="AJ30" i="4" l="1"/>
  <c r="AJ29" i="4"/>
  <c r="AJ28" i="4"/>
  <c r="AJ24" i="4"/>
  <c r="AJ22" i="4"/>
  <c r="AJ21" i="4"/>
  <c r="AJ20" i="4"/>
  <c r="AJ16" i="4"/>
  <c r="AJ14" i="4"/>
  <c r="AJ13" i="4"/>
  <c r="AJ12" i="4"/>
  <c r="AI30" i="4" l="1"/>
  <c r="AI29" i="4"/>
  <c r="AI28" i="4"/>
  <c r="AI24" i="4"/>
  <c r="AI22" i="4"/>
  <c r="AI21" i="4"/>
  <c r="AI20" i="4"/>
  <c r="AI16" i="4"/>
  <c r="AI14" i="4"/>
  <c r="AI13" i="4"/>
  <c r="AI12" i="4"/>
  <c r="AH30" i="4" l="1"/>
  <c r="AH29" i="4"/>
  <c r="AH28" i="4"/>
  <c r="AH24" i="4"/>
  <c r="AH22" i="4"/>
  <c r="AH21" i="4"/>
  <c r="AH20" i="4"/>
  <c r="AH16" i="4"/>
  <c r="AH14" i="4"/>
  <c r="AH13" i="4"/>
  <c r="AH12" i="4"/>
  <c r="AG30" i="4" l="1"/>
  <c r="AG29" i="4"/>
  <c r="AG28" i="4"/>
  <c r="AG24" i="4"/>
  <c r="AG22" i="4"/>
  <c r="AG21" i="4"/>
  <c r="AG20" i="4"/>
  <c r="AG16" i="4"/>
  <c r="AG14" i="4"/>
  <c r="AG13" i="4"/>
  <c r="AG12" i="4"/>
  <c r="AF30" i="4" l="1"/>
  <c r="AF29" i="4"/>
  <c r="AF28" i="4"/>
  <c r="AF24" i="4"/>
  <c r="AF22" i="4"/>
  <c r="AF21" i="4"/>
  <c r="AF20" i="4"/>
  <c r="AF16" i="4"/>
  <c r="AF14" i="4"/>
  <c r="AF13" i="4"/>
  <c r="AF12" i="4"/>
  <c r="AE30" i="4" l="1"/>
  <c r="AE29" i="4"/>
  <c r="AE28" i="4"/>
  <c r="AE24" i="4"/>
  <c r="AE22" i="4"/>
  <c r="AE21" i="4"/>
  <c r="AE20" i="4"/>
  <c r="AE16" i="4"/>
  <c r="AE14" i="4"/>
  <c r="AE13" i="4"/>
  <c r="AE12" i="4"/>
  <c r="AD30" i="4" l="1"/>
  <c r="AD29" i="4"/>
  <c r="AD28" i="4"/>
  <c r="AD24" i="4"/>
  <c r="AD22" i="4"/>
  <c r="AD21" i="4"/>
  <c r="AD20" i="4"/>
  <c r="AD16" i="4"/>
  <c r="AD14" i="4"/>
  <c r="AD13" i="4"/>
  <c r="AD12" i="4"/>
  <c r="AC12" i="4"/>
  <c r="AC30" i="4"/>
  <c r="AC29" i="4"/>
  <c r="AC28" i="4"/>
  <c r="AC24" i="4"/>
  <c r="AC22" i="4"/>
  <c r="AC21" i="4"/>
  <c r="AC20" i="4"/>
  <c r="AC16" i="4"/>
  <c r="AC14" i="4"/>
  <c r="AO30" i="4"/>
  <c r="AB30" i="4"/>
  <c r="AA30" i="4"/>
  <c r="AO29" i="4"/>
  <c r="AB29" i="4"/>
  <c r="AA29" i="4"/>
  <c r="AB28" i="4"/>
  <c r="AA28" i="4"/>
  <c r="AO24" i="4"/>
  <c r="AB24" i="4"/>
  <c r="AA24" i="4"/>
  <c r="AO22" i="4"/>
  <c r="AB22" i="4"/>
  <c r="AA22" i="4"/>
  <c r="AO21" i="4"/>
  <c r="AB21" i="4"/>
  <c r="AA21" i="4"/>
  <c r="AO20" i="4"/>
  <c r="AB20" i="4"/>
  <c r="AA20" i="4"/>
  <c r="AO16" i="4"/>
  <c r="AB16" i="4"/>
  <c r="AA16" i="4"/>
  <c r="AO14" i="4"/>
  <c r="AA14" i="4"/>
  <c r="AO13" i="4"/>
  <c r="AB13" i="4"/>
  <c r="AA13" i="4"/>
  <c r="AO12" i="4"/>
  <c r="AB12" i="4"/>
  <c r="AA12" i="4"/>
  <c r="Y30" i="4"/>
  <c r="Y29" i="4"/>
  <c r="Y28" i="4"/>
  <c r="Y24" i="4"/>
  <c r="Y22" i="4"/>
  <c r="Y21" i="4"/>
  <c r="Y20" i="4"/>
  <c r="Y16" i="4"/>
  <c r="Y14" i="4"/>
  <c r="Y13" i="4"/>
  <c r="Y12" i="4"/>
  <c r="F30" i="4"/>
  <c r="E30" i="4"/>
  <c r="D30" i="4"/>
  <c r="F29" i="4"/>
  <c r="E29" i="4"/>
  <c r="D29" i="4"/>
  <c r="F28" i="4"/>
  <c r="E28" i="4"/>
  <c r="D28" i="4"/>
  <c r="F22" i="4"/>
  <c r="E22" i="4"/>
  <c r="D22" i="4"/>
  <c r="F21" i="4"/>
  <c r="E21" i="4"/>
  <c r="D21" i="4"/>
  <c r="F20" i="4"/>
  <c r="E20" i="4"/>
  <c r="D20" i="4"/>
  <c r="F14" i="4"/>
  <c r="E14" i="4"/>
  <c r="D14" i="4"/>
  <c r="F13" i="4"/>
  <c r="E13" i="4"/>
  <c r="D13" i="4"/>
  <c r="F12" i="4"/>
  <c r="E12" i="4"/>
  <c r="D12" i="4"/>
  <c r="X30" i="4"/>
  <c r="X29" i="4"/>
  <c r="X28" i="4"/>
  <c r="X24" i="4"/>
  <c r="X22" i="4"/>
  <c r="X21" i="4"/>
  <c r="X20" i="4"/>
  <c r="X16" i="4"/>
  <c r="X14" i="4"/>
  <c r="X13" i="4"/>
  <c r="X12" i="4"/>
  <c r="Z24" i="4"/>
  <c r="Z16" i="4"/>
  <c r="W30" i="4"/>
  <c r="W29" i="4"/>
  <c r="W28" i="4"/>
  <c r="W22" i="4"/>
  <c r="W21" i="4"/>
  <c r="W20" i="4"/>
  <c r="W14" i="4"/>
  <c r="W13" i="4"/>
  <c r="W12" i="4"/>
  <c r="Z30" i="4"/>
  <c r="V30" i="4"/>
  <c r="U30" i="4"/>
  <c r="T30" i="4"/>
  <c r="S30" i="4"/>
  <c r="R30" i="4"/>
  <c r="Q30" i="4"/>
  <c r="P30" i="4"/>
  <c r="O30" i="4"/>
  <c r="N30" i="4"/>
  <c r="M30" i="4"/>
  <c r="L30" i="4"/>
  <c r="K30" i="4"/>
  <c r="J30" i="4"/>
  <c r="I30" i="4"/>
  <c r="H30" i="4"/>
  <c r="G30" i="4"/>
  <c r="Z22" i="4"/>
  <c r="V22" i="4"/>
  <c r="U22" i="4"/>
  <c r="T22" i="4"/>
  <c r="S22" i="4"/>
  <c r="R22" i="4"/>
  <c r="Q22" i="4"/>
  <c r="P22" i="4"/>
  <c r="O22" i="4"/>
  <c r="N22" i="4"/>
  <c r="M22" i="4"/>
  <c r="L22" i="4"/>
  <c r="K22" i="4"/>
  <c r="J22" i="4"/>
  <c r="I22" i="4"/>
  <c r="H22" i="4"/>
  <c r="G22" i="4"/>
  <c r="Z14" i="4"/>
  <c r="V14" i="4"/>
  <c r="U14" i="4"/>
  <c r="T14" i="4"/>
  <c r="S14" i="4"/>
  <c r="R14" i="4"/>
  <c r="Q14" i="4"/>
  <c r="P14" i="4"/>
  <c r="O14" i="4"/>
  <c r="N14" i="4"/>
  <c r="M14" i="4"/>
  <c r="L14" i="4"/>
  <c r="K14" i="4"/>
  <c r="J14" i="4"/>
  <c r="I14" i="4"/>
  <c r="H14" i="4"/>
  <c r="G14" i="4"/>
  <c r="Z29" i="4"/>
  <c r="V29" i="4"/>
  <c r="Z28" i="4"/>
  <c r="V28" i="4"/>
  <c r="Z21" i="4"/>
  <c r="V21" i="4"/>
  <c r="Z20" i="4"/>
  <c r="V20" i="4"/>
  <c r="Z13" i="4"/>
  <c r="V13" i="4"/>
  <c r="Z12" i="4"/>
  <c r="V12" i="4"/>
  <c r="U29" i="4"/>
  <c r="T29" i="4"/>
  <c r="S29" i="4"/>
  <c r="R29" i="4"/>
  <c r="Q29" i="4"/>
  <c r="P29" i="4"/>
  <c r="O29" i="4"/>
  <c r="N29" i="4"/>
  <c r="M29" i="4"/>
  <c r="L29" i="4"/>
  <c r="K29" i="4"/>
  <c r="J29" i="4"/>
  <c r="I29" i="4"/>
  <c r="H29" i="4"/>
  <c r="G29" i="4"/>
  <c r="U28" i="4"/>
  <c r="T28" i="4"/>
  <c r="S28" i="4"/>
  <c r="R28" i="4"/>
  <c r="Q28" i="4"/>
  <c r="P28" i="4"/>
  <c r="O28" i="4"/>
  <c r="N28" i="4"/>
  <c r="M28" i="4"/>
  <c r="L28" i="4"/>
  <c r="K28" i="4"/>
  <c r="J28" i="4"/>
  <c r="I28" i="4"/>
  <c r="H28" i="4"/>
  <c r="G28" i="4"/>
  <c r="U21" i="4"/>
  <c r="T21" i="4"/>
  <c r="S21" i="4"/>
  <c r="R21" i="4"/>
  <c r="Q21" i="4"/>
  <c r="P21" i="4"/>
  <c r="O21" i="4"/>
  <c r="N21" i="4"/>
  <c r="M21" i="4"/>
  <c r="L21" i="4"/>
  <c r="K21" i="4"/>
  <c r="J21" i="4"/>
  <c r="I21" i="4"/>
  <c r="H21" i="4"/>
  <c r="G21" i="4"/>
  <c r="U20" i="4"/>
  <c r="T20" i="4"/>
  <c r="S20" i="4"/>
  <c r="R20" i="4"/>
  <c r="Q20" i="4"/>
  <c r="P20" i="4"/>
  <c r="O20" i="4"/>
  <c r="N20" i="4"/>
  <c r="M20" i="4"/>
  <c r="L20" i="4"/>
  <c r="K20" i="4"/>
  <c r="J20" i="4"/>
  <c r="I20" i="4"/>
  <c r="H20" i="4"/>
  <c r="G20" i="4"/>
  <c r="U13" i="4"/>
  <c r="T13" i="4"/>
  <c r="S13" i="4"/>
  <c r="R13" i="4"/>
  <c r="Q13" i="4"/>
  <c r="P13" i="4"/>
  <c r="O13" i="4"/>
  <c r="N13" i="4"/>
  <c r="M13" i="4"/>
  <c r="L13" i="4"/>
  <c r="K13" i="4"/>
  <c r="J13" i="4"/>
  <c r="I13" i="4"/>
  <c r="H13" i="4"/>
  <c r="G13" i="4"/>
  <c r="U12" i="4"/>
  <c r="T12" i="4"/>
  <c r="S12" i="4"/>
  <c r="R12" i="4"/>
  <c r="Q12" i="4"/>
  <c r="P12" i="4"/>
  <c r="O12" i="4"/>
  <c r="N12" i="4"/>
  <c r="M12" i="4"/>
  <c r="L12" i="4"/>
  <c r="K12" i="4"/>
  <c r="J12" i="4"/>
  <c r="I12" i="4"/>
  <c r="H12" i="4"/>
  <c r="G12" i="4"/>
  <c r="AC13" i="4"/>
  <c r="AB14" i="4"/>
</calcChain>
</file>

<file path=xl/sharedStrings.xml><?xml version="1.0" encoding="utf-8"?>
<sst xmlns="http://schemas.openxmlformats.org/spreadsheetml/2006/main" count="24" uniqueCount="12">
  <si>
    <t>UNIVERSITY OF MISSOURI-ST. LOUIS</t>
  </si>
  <si>
    <t>Freshmen Application Flow</t>
  </si>
  <si>
    <t>Transfer Application Flow</t>
  </si>
  <si>
    <t>Graduate Application Flow</t>
  </si>
  <si>
    <t>Applications</t>
  </si>
  <si>
    <t>Admitted</t>
  </si>
  <si>
    <t>Enrolled</t>
  </si>
  <si>
    <t>Admitted/Applications</t>
  </si>
  <si>
    <t>Enrolled/Admitted</t>
  </si>
  <si>
    <t>Enrolled/Applications</t>
  </si>
  <si>
    <t>TABLE 1-15. FALL APPLICATION FLOW</t>
  </si>
  <si>
    <t>Source: Univeristy of Missouri-St. Louis, Office of the Registrar (Fall 2023), UMSL_RP_SA_Application_Statistics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</si>
</sst>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6" x14ac:knownFonts="1">
    <font>
      <sz val="10"/>
      <name val="MS Sans Serif"/>
    </font>
    <font>
      <sz val="10"/>
      <name val="MS Sans Serif"/>
      <family val="2"/>
    </font>
    <font>
      <sz val="9"/>
      <name val="Times New Roman"/>
      <family val="1"/>
    </font>
    <font>
      <b/>
      <sz val="10"/>
      <name val="Times New Roman"/>
      <family val="1"/>
    </font>
    <font>
      <b/>
      <sz val="10"/>
      <color indexed="8"/>
      <name val="Times New Roman"/>
      <family val="1"/>
    </font>
    <font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3" fillId="0" borderId="4" xfId="0" applyFont="1" applyBorder="1"/>
    <xf numFmtId="0" fontId="3" fillId="0" borderId="0" xfId="0" applyFont="1" applyBorder="1"/>
    <xf numFmtId="0" fontId="3" fillId="0" borderId="5" xfId="0" applyFont="1" applyBorder="1"/>
    <xf numFmtId="0" fontId="3" fillId="0" borderId="0" xfId="0" applyFont="1" applyBorder="1" applyAlignment="1">
      <alignment horizontal="left"/>
    </xf>
    <xf numFmtId="0" fontId="2" fillId="0" borderId="4" xfId="0" applyFont="1" applyBorder="1"/>
    <xf numFmtId="0" fontId="2" fillId="0" borderId="0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3" fillId="0" borderId="8" xfId="0" applyFont="1" applyBorder="1" applyAlignment="1">
      <alignment horizontal="left"/>
    </xf>
    <xf numFmtId="0" fontId="2" fillId="0" borderId="9" xfId="0" applyFont="1" applyBorder="1"/>
    <xf numFmtId="0" fontId="3" fillId="0" borderId="8" xfId="0" applyFont="1" applyBorder="1"/>
    <xf numFmtId="0" fontId="3" fillId="0" borderId="1" xfId="0" applyFont="1" applyBorder="1"/>
    <xf numFmtId="0" fontId="4" fillId="0" borderId="1" xfId="0" applyFont="1" applyFill="1" applyBorder="1" applyAlignment="1">
      <alignment horizontal="right" wrapText="1"/>
    </xf>
    <xf numFmtId="0" fontId="5" fillId="0" borderId="0" xfId="0" applyFont="1" applyBorder="1" applyAlignment="1">
      <alignment horizontal="right"/>
    </xf>
    <xf numFmtId="0" fontId="5" fillId="0" borderId="0" xfId="0" applyFont="1" applyBorder="1"/>
    <xf numFmtId="164" fontId="5" fillId="0" borderId="0" xfId="0" applyNumberFormat="1" applyFont="1" applyBorder="1" applyAlignment="1" applyProtection="1">
      <alignment horizontal="right"/>
    </xf>
    <xf numFmtId="3" fontId="5" fillId="0" borderId="0" xfId="0" applyNumberFormat="1" applyFont="1" applyBorder="1" applyAlignment="1">
      <alignment horizontal="right"/>
    </xf>
    <xf numFmtId="3" fontId="5" fillId="0" borderId="0" xfId="0" applyNumberFormat="1" applyFont="1" applyBorder="1"/>
    <xf numFmtId="0" fontId="5" fillId="0" borderId="0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164" fontId="5" fillId="0" borderId="0" xfId="1" applyNumberFormat="1" applyFont="1" applyBorder="1"/>
    <xf numFmtId="0" fontId="2" fillId="0" borderId="0" xfId="0" applyFont="1" applyFill="1" applyBorder="1"/>
    <xf numFmtId="3" fontId="5" fillId="0" borderId="0" xfId="0" applyNumberFormat="1" applyFont="1" applyFill="1" applyBorder="1"/>
    <xf numFmtId="164" fontId="5" fillId="0" borderId="0" xfId="1" applyNumberFormat="1" applyFont="1" applyBorder="1" applyAlignment="1">
      <alignment horizontal="right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Freshmen Application Flow</a:t>
            </a:r>
          </a:p>
        </c:rich>
      </c:tx>
      <c:layout>
        <c:manualLayout>
          <c:xMode val="edge"/>
          <c:yMode val="edge"/>
          <c:x val="0.38500000000000001"/>
          <c:y val="3.3240997229916899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7500000000000003E-2"/>
          <c:y val="0.1911359925986742"/>
          <c:w val="0.76749999999999996"/>
          <c:h val="0.6177293673841209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fall_application_flow!$B$9</c:f>
              <c:strCache>
                <c:ptCount val="1"/>
                <c:pt idx="0">
                  <c:v>Applications</c:v>
                </c:pt>
              </c:strCache>
            </c:strRef>
          </c:tx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fall_application_flow!$D$8:$AQ$8</c15:sqref>
                  </c15:fullRef>
                </c:ext>
              </c:extLst>
              <c:f>(fall_application_flow!$D$8:$AE$8,fall_application_flow!$AG$8:$AQ$8)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fall_application_flow!$D$9:$AQ$9</c15:sqref>
                  </c15:fullRef>
                </c:ext>
              </c:extLst>
              <c:f>(fall_application_flow!$D$9:$AE$9,fall_application_flow!$AG$9:$AQ$9)</c:f>
              <c:numCache>
                <c:formatCode>#,##0</c:formatCode>
                <c:ptCount val="10"/>
                <c:pt idx="0">
                  <c:v>2447</c:v>
                </c:pt>
                <c:pt idx="1">
                  <c:v>2413</c:v>
                </c:pt>
                <c:pt idx="2">
                  <c:v>2632</c:v>
                </c:pt>
                <c:pt idx="3">
                  <c:v>2729</c:v>
                </c:pt>
                <c:pt idx="4">
                  <c:v>3629</c:v>
                </c:pt>
                <c:pt idx="5">
                  <c:v>3668</c:v>
                </c:pt>
                <c:pt idx="6">
                  <c:v>3693</c:v>
                </c:pt>
                <c:pt idx="7">
                  <c:v>3032</c:v>
                </c:pt>
                <c:pt idx="8">
                  <c:v>3829</c:v>
                </c:pt>
                <c:pt idx="9">
                  <c:v>4536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09-4540-85B7-C4D3519B9B81}"/>
            </c:ext>
          </c:extLst>
        </c:ser>
        <c:ser>
          <c:idx val="1"/>
          <c:order val="1"/>
          <c:tx>
            <c:strRef>
              <c:f>fall_application_flow!$B$10</c:f>
              <c:strCache>
                <c:ptCount val="1"/>
                <c:pt idx="0">
                  <c:v>Admitted</c:v>
                </c:pt>
              </c:strCache>
            </c:strRef>
          </c:tx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fall_application_flow!$D$8:$AQ$8</c15:sqref>
                  </c15:fullRef>
                </c:ext>
              </c:extLst>
              <c:f>(fall_application_flow!$D$8:$AE$8,fall_application_flow!$AG$8:$AQ$8)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fall_application_flow!$D$10:$AQ$10</c15:sqref>
                  </c15:fullRef>
                </c:ext>
              </c:extLst>
              <c:f>(fall_application_flow!$D$10:$AE$10,fall_application_flow!$AG$10:$AQ$10)</c:f>
              <c:numCache>
                <c:formatCode>#,##0</c:formatCode>
                <c:ptCount val="10"/>
                <c:pt idx="0">
                  <c:v>1356</c:v>
                </c:pt>
                <c:pt idx="1">
                  <c:v>1320</c:v>
                </c:pt>
                <c:pt idx="2">
                  <c:v>1337</c:v>
                </c:pt>
                <c:pt idx="3">
                  <c:v>1549</c:v>
                </c:pt>
                <c:pt idx="4">
                  <c:v>1863</c:v>
                </c:pt>
                <c:pt idx="5">
                  <c:v>1878</c:v>
                </c:pt>
                <c:pt idx="6">
                  <c:v>2096</c:v>
                </c:pt>
                <c:pt idx="7">
                  <c:v>1719</c:v>
                </c:pt>
                <c:pt idx="8">
                  <c:v>1998</c:v>
                </c:pt>
                <c:pt idx="9">
                  <c:v>2657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009-4540-85B7-C4D3519B9B81}"/>
            </c:ext>
          </c:extLst>
        </c:ser>
        <c:ser>
          <c:idx val="2"/>
          <c:order val="2"/>
          <c:tx>
            <c:strRef>
              <c:f>fall_application_flow!$B$11</c:f>
              <c:strCache>
                <c:ptCount val="1"/>
                <c:pt idx="0">
                  <c:v>Enrolled</c:v>
                </c:pt>
              </c:strCache>
            </c:strRef>
          </c:tx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fall_application_flow!$D$8:$AQ$8</c15:sqref>
                  </c15:fullRef>
                </c:ext>
              </c:extLst>
              <c:f>(fall_application_flow!$D$8:$AE$8,fall_application_flow!$AG$8:$AQ$8)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fall_application_flow!$D$11:$AQ$11</c15:sqref>
                  </c15:fullRef>
                </c:ext>
              </c:extLst>
              <c:f>(fall_application_flow!$D$11:$AE$11,fall_application_flow!$AG$11:$AQ$11)</c:f>
              <c:numCache>
                <c:formatCode>#,##0</c:formatCode>
                <c:ptCount val="10"/>
                <c:pt idx="0">
                  <c:v>428</c:v>
                </c:pt>
                <c:pt idx="1">
                  <c:v>499</c:v>
                </c:pt>
                <c:pt idx="2">
                  <c:v>449</c:v>
                </c:pt>
                <c:pt idx="3">
                  <c:v>492</c:v>
                </c:pt>
                <c:pt idx="4">
                  <c:v>493</c:v>
                </c:pt>
                <c:pt idx="5">
                  <c:v>476</c:v>
                </c:pt>
                <c:pt idx="6">
                  <c:v>408</c:v>
                </c:pt>
                <c:pt idx="7">
                  <c:v>276</c:v>
                </c:pt>
                <c:pt idx="8">
                  <c:v>467</c:v>
                </c:pt>
                <c:pt idx="9">
                  <c:v>493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009-4540-85B7-C4D3519B9B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064768"/>
        <c:axId val="48066944"/>
      </c:barChart>
      <c:catAx>
        <c:axId val="480647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Year</a:t>
                </a:r>
              </a:p>
            </c:rich>
          </c:tx>
          <c:layout>
            <c:manualLayout>
              <c:xMode val="edge"/>
              <c:yMode val="edge"/>
              <c:x val="0.46250000000000002"/>
              <c:y val="0.89473800539475501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480669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806694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Students</a:t>
                </a:r>
              </a:p>
            </c:rich>
          </c:tx>
          <c:layout>
            <c:manualLayout>
              <c:xMode val="edge"/>
              <c:yMode val="edge"/>
              <c:x val="0.02"/>
              <c:y val="0.42659337942867942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4806476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7875000000000003"/>
          <c:y val="0.41274296391621407"/>
          <c:w val="0.11124999999999996"/>
          <c:h val="0.17728560938192978"/>
        </c:manualLayout>
      </c:layout>
      <c:overlay val="0"/>
    </c:legend>
    <c:plotVisOnly val="1"/>
    <c:dispBlanksAs val="gap"/>
    <c:showDLblsOverMax val="0"/>
  </c:chart>
  <c:spPr>
    <a:effectLst>
      <a:outerShdw blurRad="50800" dist="38100" dir="2700000" algn="tl" rotWithShape="0">
        <a:prstClr val="black">
          <a:alpha val="40000"/>
        </a:prstClr>
      </a:outerShdw>
    </a:effectLst>
  </c:spPr>
  <c:txPr>
    <a:bodyPr/>
    <a:lstStyle/>
    <a:p>
      <a:pPr>
        <a:defRPr>
          <a:latin typeface="Times New Roman" pitchFamily="18" charset="0"/>
          <a:cs typeface="Times New Roman" pitchFamily="18" charset="0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Transfer Application Flow</a:t>
            </a:r>
          </a:p>
        </c:rich>
      </c:tx>
      <c:layout>
        <c:manualLayout>
          <c:xMode val="edge"/>
          <c:yMode val="edge"/>
          <c:x val="0.38944749996702671"/>
          <c:y val="3.3240997229916899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7990009857643848E-2"/>
          <c:y val="0.1911359925986742"/>
          <c:w val="0.76633212837388132"/>
          <c:h val="0.6177293673841209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fall_application_flow!$B$17</c:f>
              <c:strCache>
                <c:ptCount val="1"/>
                <c:pt idx="0">
                  <c:v>Applications</c:v>
                </c:pt>
              </c:strCache>
            </c:strRef>
          </c:tx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fall_application_flow!$D$16:$AQ$16</c15:sqref>
                  </c15:fullRef>
                </c:ext>
              </c:extLst>
              <c:f>(fall_application_flow!$D$16:$AE$16,fall_application_flow!$AG$16:$AQ$16)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fall_application_flow!$D$17:$AQ$17</c15:sqref>
                  </c15:fullRef>
                </c:ext>
              </c:extLst>
              <c:f>(fall_application_flow!$D$17:$AE$17,fall_application_flow!$AG$17:$AQ$17)</c:f>
              <c:numCache>
                <c:formatCode>#,##0</c:formatCode>
                <c:ptCount val="10"/>
                <c:pt idx="0">
                  <c:v>3567</c:v>
                </c:pt>
                <c:pt idx="1">
                  <c:v>2987</c:v>
                </c:pt>
                <c:pt idx="2">
                  <c:v>3086</c:v>
                </c:pt>
                <c:pt idx="3">
                  <c:v>3211</c:v>
                </c:pt>
                <c:pt idx="4">
                  <c:v>3143</c:v>
                </c:pt>
                <c:pt idx="5">
                  <c:v>2789</c:v>
                </c:pt>
                <c:pt idx="6">
                  <c:v>2774</c:v>
                </c:pt>
                <c:pt idx="7">
                  <c:v>2647</c:v>
                </c:pt>
                <c:pt idx="8">
                  <c:v>2608</c:v>
                </c:pt>
                <c:pt idx="9">
                  <c:v>2673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45-4D10-B7E7-72658949A50B}"/>
            </c:ext>
          </c:extLst>
        </c:ser>
        <c:ser>
          <c:idx val="1"/>
          <c:order val="1"/>
          <c:tx>
            <c:strRef>
              <c:f>fall_application_flow!$B$18</c:f>
              <c:strCache>
                <c:ptCount val="1"/>
                <c:pt idx="0">
                  <c:v>Admitted</c:v>
                </c:pt>
              </c:strCache>
            </c:strRef>
          </c:tx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fall_application_flow!$D$16:$AQ$16</c15:sqref>
                  </c15:fullRef>
                </c:ext>
              </c:extLst>
              <c:f>(fall_application_flow!$D$16:$AE$16,fall_application_flow!$AG$16:$AQ$16)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fall_application_flow!$D$18:$AQ$18</c15:sqref>
                  </c15:fullRef>
                </c:ext>
              </c:extLst>
              <c:f>(fall_application_flow!$D$18:$AE$18,fall_application_flow!$AG$18:$AQ$18)</c:f>
              <c:numCache>
                <c:formatCode>#,##0</c:formatCode>
                <c:ptCount val="10"/>
                <c:pt idx="0">
                  <c:v>2334</c:v>
                </c:pt>
                <c:pt idx="1">
                  <c:v>2041</c:v>
                </c:pt>
                <c:pt idx="2">
                  <c:v>2046</c:v>
                </c:pt>
                <c:pt idx="3">
                  <c:v>2005</c:v>
                </c:pt>
                <c:pt idx="4">
                  <c:v>1917</c:v>
                </c:pt>
                <c:pt idx="5">
                  <c:v>1618</c:v>
                </c:pt>
                <c:pt idx="6">
                  <c:v>1743</c:v>
                </c:pt>
                <c:pt idx="7">
                  <c:v>1746</c:v>
                </c:pt>
                <c:pt idx="8">
                  <c:v>1722</c:v>
                </c:pt>
                <c:pt idx="9">
                  <c:v>1737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D45-4D10-B7E7-72658949A50B}"/>
            </c:ext>
          </c:extLst>
        </c:ser>
        <c:ser>
          <c:idx val="2"/>
          <c:order val="2"/>
          <c:tx>
            <c:strRef>
              <c:f>fall_application_flow!$B$19</c:f>
              <c:strCache>
                <c:ptCount val="1"/>
                <c:pt idx="0">
                  <c:v>Enrolled</c:v>
                </c:pt>
              </c:strCache>
            </c:strRef>
          </c:tx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fall_application_flow!$D$16:$AQ$16</c15:sqref>
                  </c15:fullRef>
                </c:ext>
              </c:extLst>
              <c:f>(fall_application_flow!$D$16:$AE$16,fall_application_flow!$AG$16:$AQ$16)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fall_application_flow!$D$19:$AQ$19</c15:sqref>
                  </c15:fullRef>
                </c:ext>
              </c:extLst>
              <c:f>(fall_application_flow!$D$19:$AE$19,fall_application_flow!$AG$19:$AQ$19)</c:f>
              <c:numCache>
                <c:formatCode>#,##0</c:formatCode>
                <c:ptCount val="10"/>
                <c:pt idx="0">
                  <c:v>1367</c:v>
                </c:pt>
                <c:pt idx="1">
                  <c:v>1346</c:v>
                </c:pt>
                <c:pt idx="2">
                  <c:v>1459</c:v>
                </c:pt>
                <c:pt idx="3">
                  <c:v>1403</c:v>
                </c:pt>
                <c:pt idx="4">
                  <c:v>1337</c:v>
                </c:pt>
                <c:pt idx="5">
                  <c:v>1114</c:v>
                </c:pt>
                <c:pt idx="6">
                  <c:v>1027</c:v>
                </c:pt>
                <c:pt idx="7">
                  <c:v>980</c:v>
                </c:pt>
                <c:pt idx="8">
                  <c:v>1127</c:v>
                </c:pt>
                <c:pt idx="9">
                  <c:v>1066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D45-4D10-B7E7-72658949A5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306432"/>
        <c:axId val="48390528"/>
      </c:barChart>
      <c:catAx>
        <c:axId val="483064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Year</a:t>
                </a:r>
              </a:p>
            </c:rich>
          </c:tx>
          <c:layout>
            <c:manualLayout>
              <c:xMode val="edge"/>
              <c:yMode val="edge"/>
              <c:x val="0.46231182157506695"/>
              <c:y val="0.89473800539475501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483905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839052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Students</a:t>
                </a:r>
              </a:p>
            </c:rich>
          </c:tx>
          <c:layout>
            <c:manualLayout>
              <c:xMode val="edge"/>
              <c:yMode val="edge"/>
              <c:x val="2.0100502512562814E-2"/>
              <c:y val="0.42659337942867942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4830643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7814123108983233"/>
          <c:y val="0.41274296391621407"/>
          <c:w val="0.11180904522613067"/>
          <c:h val="0.17728560938192978"/>
        </c:manualLayout>
      </c:layout>
      <c:overlay val="0"/>
    </c:legend>
    <c:plotVisOnly val="1"/>
    <c:dispBlanksAs val="gap"/>
    <c:showDLblsOverMax val="0"/>
  </c:chart>
  <c:spPr>
    <a:effectLst>
      <a:outerShdw blurRad="50800" dist="38100" dir="2700000" algn="tl" rotWithShape="0">
        <a:prstClr val="black">
          <a:alpha val="40000"/>
        </a:prstClr>
      </a:outerShdw>
    </a:effectLst>
  </c:spPr>
  <c:txPr>
    <a:bodyPr/>
    <a:lstStyle/>
    <a:p>
      <a:pPr>
        <a:defRPr>
          <a:latin typeface="Times New Roman" pitchFamily="18" charset="0"/>
          <a:cs typeface="Times New Roman" pitchFamily="18" charset="0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Graduate Application Flow</a:t>
            </a:r>
          </a:p>
        </c:rich>
      </c:tx>
      <c:layout>
        <c:manualLayout>
          <c:xMode val="edge"/>
          <c:yMode val="edge"/>
          <c:x val="0.38693493715295635"/>
          <c:y val="3.3240997229916899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7990055693920539E-2"/>
          <c:y val="0.18005569248442282"/>
          <c:w val="0.75460689273137338"/>
          <c:h val="0.6177293673841209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fall_application_flow!$B$24</c:f>
              <c:strCache>
                <c:ptCount val="1"/>
                <c:pt idx="0">
                  <c:v>Graduate Application Flow</c:v>
                </c:pt>
              </c:strCache>
            </c:strRef>
          </c:tx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fall_application_flow!$AH$24:$AQ$24</c15:sqref>
                  </c15:fullRef>
                </c:ext>
              </c:extLst>
              <c:f>fall_application_flow!$AH$24:$AQ$24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fall_application_flow!$D$24:$AQ$24</c15:sqref>
                  </c15:fullRef>
                </c:ext>
              </c:extLst>
              <c:f>fall_application_flow!$D$24:$AP$24</c:f>
              <c:numCache>
                <c:formatCode>General</c:formatCode>
                <c:ptCount val="10"/>
                <c:pt idx="0">
                  <c:v>2012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29-4B0D-AEAE-20947C41D142}"/>
            </c:ext>
          </c:extLst>
        </c:ser>
        <c:ser>
          <c:idx val="1"/>
          <c:order val="1"/>
          <c:tx>
            <c:strRef>
              <c:f>fall_application_flow!$B$25</c:f>
              <c:strCache>
                <c:ptCount val="1"/>
                <c:pt idx="0">
                  <c:v>Applications</c:v>
                </c:pt>
              </c:strCache>
            </c:strRef>
          </c:tx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fall_application_flow!$AH$24:$AQ$24</c15:sqref>
                  </c15:fullRef>
                </c:ext>
              </c:extLst>
              <c:f>fall_application_flow!$AH$24:$AQ$24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fall_application_flow!$D$25:$AQ$25</c15:sqref>
                  </c15:fullRef>
                </c:ext>
              </c:extLst>
              <c:f>fall_application_flow!$D$25:$AP$25</c:f>
              <c:numCache>
                <c:formatCode>#,##0</c:formatCode>
                <c:ptCount val="10"/>
                <c:pt idx="0">
                  <c:v>2518</c:v>
                </c:pt>
                <c:pt idx="1">
                  <c:v>2509</c:v>
                </c:pt>
                <c:pt idx="2">
                  <c:v>2255</c:v>
                </c:pt>
                <c:pt idx="3">
                  <c:v>2233</c:v>
                </c:pt>
                <c:pt idx="4">
                  <c:v>2172</c:v>
                </c:pt>
                <c:pt idx="5">
                  <c:v>2040</c:v>
                </c:pt>
                <c:pt idx="6">
                  <c:v>1942</c:v>
                </c:pt>
                <c:pt idx="7">
                  <c:v>2073</c:v>
                </c:pt>
                <c:pt idx="8">
                  <c:v>2799</c:v>
                </c:pt>
                <c:pt idx="9">
                  <c:v>3450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729-4B0D-AEAE-20947C41D142}"/>
            </c:ext>
          </c:extLst>
        </c:ser>
        <c:ser>
          <c:idx val="2"/>
          <c:order val="2"/>
          <c:tx>
            <c:strRef>
              <c:f>fall_application_flow!$B$26</c:f>
              <c:strCache>
                <c:ptCount val="1"/>
                <c:pt idx="0">
                  <c:v>Admitted</c:v>
                </c:pt>
              </c:strCache>
            </c:strRef>
          </c:tx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fall_application_flow!$AH$24:$AQ$24</c15:sqref>
                  </c15:fullRef>
                </c:ext>
              </c:extLst>
              <c:f>fall_application_flow!$AH$24:$AQ$24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fall_application_flow!$D$26:$AQ$26</c15:sqref>
                  </c15:fullRef>
                </c:ext>
              </c:extLst>
              <c:f>fall_application_flow!$D$26:$AP$26</c:f>
              <c:numCache>
                <c:formatCode>#,##0</c:formatCode>
                <c:ptCount val="10"/>
                <c:pt idx="0">
                  <c:v>1167</c:v>
                </c:pt>
                <c:pt idx="1">
                  <c:v>1214</c:v>
                </c:pt>
                <c:pt idx="2">
                  <c:v>1218</c:v>
                </c:pt>
                <c:pt idx="3">
                  <c:v>1169</c:v>
                </c:pt>
                <c:pt idx="4">
                  <c:v>1207</c:v>
                </c:pt>
                <c:pt idx="5">
                  <c:v>1333</c:v>
                </c:pt>
                <c:pt idx="6">
                  <c:v>1193</c:v>
                </c:pt>
                <c:pt idx="7">
                  <c:v>1189</c:v>
                </c:pt>
                <c:pt idx="8">
                  <c:v>1616</c:v>
                </c:pt>
                <c:pt idx="9">
                  <c:v>1560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729-4B0D-AEAE-20947C41D142}"/>
            </c:ext>
          </c:extLst>
        </c:ser>
        <c:ser>
          <c:idx val="3"/>
          <c:order val="3"/>
          <c:tx>
            <c:strRef>
              <c:f>fall_application_flow!$B$27</c:f>
              <c:strCache>
                <c:ptCount val="1"/>
                <c:pt idx="0">
                  <c:v>Enrolled</c:v>
                </c:pt>
              </c:strCache>
            </c:strRef>
          </c:tx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fall_application_flow!$AH$24:$AQ$24</c15:sqref>
                  </c15:fullRef>
                </c:ext>
              </c:extLst>
              <c:f>fall_application_flow!$AH$24:$AQ$24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fall_application_flow!$D$27:$AQ$27</c15:sqref>
                  </c15:fullRef>
                </c:ext>
              </c:extLst>
              <c:f>fall_application_flow!$D$27:$AP$27</c:f>
              <c:numCache>
                <c:formatCode>#,##0</c:formatCode>
                <c:ptCount val="10"/>
                <c:pt idx="0">
                  <c:v>678</c:v>
                </c:pt>
                <c:pt idx="1">
                  <c:v>701</c:v>
                </c:pt>
                <c:pt idx="2">
                  <c:v>858</c:v>
                </c:pt>
                <c:pt idx="3">
                  <c:v>762</c:v>
                </c:pt>
                <c:pt idx="4">
                  <c:v>817</c:v>
                </c:pt>
                <c:pt idx="5">
                  <c:v>872</c:v>
                </c:pt>
                <c:pt idx="6">
                  <c:v>770</c:v>
                </c:pt>
                <c:pt idx="7">
                  <c:v>733</c:v>
                </c:pt>
                <c:pt idx="8">
                  <c:v>807</c:v>
                </c:pt>
                <c:pt idx="9">
                  <c:v>691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99-4048-B4B1-3C29A51085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425216"/>
        <c:axId val="131834240"/>
      </c:barChart>
      <c:catAx>
        <c:axId val="484252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Year</a:t>
                </a:r>
              </a:p>
            </c:rich>
          </c:tx>
          <c:layout>
            <c:manualLayout>
              <c:xMode val="edge"/>
              <c:yMode val="edge"/>
              <c:x val="0.46231182157506695"/>
              <c:y val="0.89473800539475501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318342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183424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Students</a:t>
                </a:r>
              </a:p>
            </c:rich>
          </c:tx>
          <c:layout>
            <c:manualLayout>
              <c:xMode val="edge"/>
              <c:yMode val="edge"/>
              <c:x val="2.0100502512562814E-2"/>
              <c:y val="0.42659337942867942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4842521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6482158521335739"/>
          <c:y val="0.17266909503348088"/>
          <c:w val="0.13517841478664258"/>
          <c:h val="0.72338575406606032"/>
        </c:manualLayout>
      </c:layout>
      <c:overlay val="0"/>
    </c:legend>
    <c:plotVisOnly val="1"/>
    <c:dispBlanksAs val="gap"/>
    <c:showDLblsOverMax val="0"/>
  </c:chart>
  <c:spPr>
    <a:effectLst>
      <a:outerShdw blurRad="50800" dist="38100" dir="2700000" algn="tl" rotWithShape="0">
        <a:prstClr val="black">
          <a:alpha val="40000"/>
        </a:prstClr>
      </a:outerShdw>
    </a:effectLst>
  </c:spPr>
  <c:txPr>
    <a:bodyPr/>
    <a:lstStyle/>
    <a:p>
      <a:pPr>
        <a:defRPr>
          <a:latin typeface="Times New Roman" pitchFamily="18" charset="0"/>
          <a:cs typeface="Times New Roman" pitchFamily="18" charset="0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34</xdr:row>
      <xdr:rowOff>9525</xdr:rowOff>
    </xdr:from>
    <xdr:to>
      <xdr:col>43</xdr:col>
      <xdr:colOff>114300</xdr:colOff>
      <xdr:row>56</xdr:row>
      <xdr:rowOff>95250</xdr:rowOff>
    </xdr:to>
    <xdr:graphicFrame macro="">
      <xdr:nvGraphicFramePr>
        <xdr:cNvPr id="7224" name="Chart 2">
          <a:extLst>
            <a:ext uri="{FF2B5EF4-FFF2-40B4-BE49-F238E27FC236}">
              <a16:creationId xmlns:a16="http://schemas.microsoft.com/office/drawing/2014/main" id="{00000000-0008-0000-0000-0000381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57150</xdr:colOff>
      <xdr:row>58</xdr:row>
      <xdr:rowOff>0</xdr:rowOff>
    </xdr:from>
    <xdr:to>
      <xdr:col>43</xdr:col>
      <xdr:colOff>83820</xdr:colOff>
      <xdr:row>80</xdr:row>
      <xdr:rowOff>85725</xdr:rowOff>
    </xdr:to>
    <xdr:graphicFrame macro="">
      <xdr:nvGraphicFramePr>
        <xdr:cNvPr id="7225" name="Chart 3">
          <a:extLst>
            <a:ext uri="{FF2B5EF4-FFF2-40B4-BE49-F238E27FC236}">
              <a16:creationId xmlns:a16="http://schemas.microsoft.com/office/drawing/2014/main" id="{00000000-0008-0000-0000-0000391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66674</xdr:colOff>
      <xdr:row>81</xdr:row>
      <xdr:rowOff>74295</xdr:rowOff>
    </xdr:from>
    <xdr:to>
      <xdr:col>43</xdr:col>
      <xdr:colOff>91440</xdr:colOff>
      <xdr:row>104</xdr:row>
      <xdr:rowOff>7620</xdr:rowOff>
    </xdr:to>
    <xdr:graphicFrame macro="">
      <xdr:nvGraphicFramePr>
        <xdr:cNvPr id="7226" name="Chart 4">
          <a:extLst>
            <a:ext uri="{FF2B5EF4-FFF2-40B4-BE49-F238E27FC236}">
              <a16:creationId xmlns:a16="http://schemas.microsoft.com/office/drawing/2014/main" id="{00000000-0008-0000-0000-00003A1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</xdr:col>
      <xdr:colOff>38100</xdr:colOff>
      <xdr:row>1</xdr:row>
      <xdr:rowOff>114300</xdr:rowOff>
    </xdr:from>
    <xdr:to>
      <xdr:col>1</xdr:col>
      <xdr:colOff>1101841</xdr:colOff>
      <xdr:row>4</xdr:row>
      <xdr:rowOff>104775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266700"/>
          <a:ext cx="1063741" cy="4857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S2787"/>
  <sheetViews>
    <sheetView showGridLines="0" tabSelected="1" zoomScaleNormal="100" workbookViewId="0">
      <selection activeCell="B34" sqref="B34"/>
    </sheetView>
  </sheetViews>
  <sheetFormatPr defaultColWidth="9.109375" defaultRowHeight="12" x14ac:dyDescent="0.25"/>
  <cols>
    <col min="1" max="1" width="2.109375" style="1" customWidth="1"/>
    <col min="2" max="2" width="22.33203125" style="1" customWidth="1"/>
    <col min="3" max="3" width="1.109375" style="1" customWidth="1"/>
    <col min="4" max="5" width="8.44140625" style="1" hidden="1" customWidth="1"/>
    <col min="6" max="6" width="8.88671875" style="1" hidden="1" customWidth="1"/>
    <col min="7" max="13" width="9.109375" style="1" hidden="1" customWidth="1"/>
    <col min="14" max="15" width="8.88671875" style="1" hidden="1" customWidth="1"/>
    <col min="16" max="20" width="9.109375" style="1" hidden="1" customWidth="1"/>
    <col min="21" max="31" width="0" style="1" hidden="1" customWidth="1"/>
    <col min="32" max="32" width="0.33203125" style="1" customWidth="1"/>
    <col min="33" max="33" width="9.109375" style="1" hidden="1" customWidth="1"/>
    <col min="34" max="43" width="9.109375" style="1"/>
    <col min="44" max="44" width="2.109375" style="1" customWidth="1"/>
    <col min="45" max="16384" width="9.109375" style="1"/>
  </cols>
  <sheetData>
    <row r="1" spans="1:45" x14ac:dyDescent="0.25">
      <c r="A1" s="4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5"/>
      <c r="AS1" s="11"/>
    </row>
    <row r="2" spans="1:45" s="2" customFormat="1" ht="13.2" x14ac:dyDescent="0.25">
      <c r="A2" s="6"/>
      <c r="B2" s="7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8"/>
      <c r="AS2" s="7"/>
    </row>
    <row r="3" spans="1:45" s="2" customFormat="1" ht="13.2" x14ac:dyDescent="0.25">
      <c r="A3" s="6"/>
      <c r="B3" s="7"/>
      <c r="C3" s="7" t="s">
        <v>0</v>
      </c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8"/>
      <c r="AS3" s="7"/>
    </row>
    <row r="4" spans="1:45" s="2" customFormat="1" ht="13.8" thickBot="1" x14ac:dyDescent="0.3">
      <c r="A4" s="6"/>
      <c r="B4" s="7"/>
      <c r="C4" s="15" t="s">
        <v>10</v>
      </c>
      <c r="D4" s="15"/>
      <c r="E4" s="15"/>
      <c r="F4" s="15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8"/>
      <c r="AS4" s="7"/>
    </row>
    <row r="5" spans="1:45" s="2" customFormat="1" ht="13.8" thickTop="1" x14ac:dyDescent="0.25">
      <c r="A5" s="6"/>
      <c r="B5" s="9"/>
      <c r="C5" s="9"/>
      <c r="D5" s="9"/>
      <c r="E5" s="9"/>
      <c r="F5" s="9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8"/>
      <c r="AS5" s="7"/>
    </row>
    <row r="6" spans="1:45" s="2" customFormat="1" ht="13.2" x14ac:dyDescent="0.25">
      <c r="A6" s="6"/>
      <c r="B6" s="9"/>
      <c r="C6" s="9"/>
      <c r="D6" s="9"/>
      <c r="E6" s="9"/>
      <c r="F6" s="9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8"/>
      <c r="AS6" s="7"/>
    </row>
    <row r="7" spans="1:45" s="2" customFormat="1" ht="13.2" x14ac:dyDescent="0.25">
      <c r="A7" s="6"/>
      <c r="B7" s="9"/>
      <c r="C7" s="9"/>
      <c r="D7" s="9"/>
      <c r="E7" s="9"/>
      <c r="F7" s="9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8"/>
      <c r="AS7" s="7"/>
    </row>
    <row r="8" spans="1:45" ht="13.2" x14ac:dyDescent="0.25">
      <c r="A8" s="10"/>
      <c r="B8" s="26" t="s">
        <v>1</v>
      </c>
      <c r="C8" s="19"/>
      <c r="D8" s="19">
        <v>1984</v>
      </c>
      <c r="E8" s="19">
        <v>1985</v>
      </c>
      <c r="F8" s="19">
        <v>1986</v>
      </c>
      <c r="G8" s="19">
        <v>1987</v>
      </c>
      <c r="H8" s="19">
        <v>1988</v>
      </c>
      <c r="I8" s="19">
        <v>1989</v>
      </c>
      <c r="J8" s="19">
        <v>1990</v>
      </c>
      <c r="K8" s="19">
        <v>1991</v>
      </c>
      <c r="L8" s="19">
        <v>1992</v>
      </c>
      <c r="M8" s="19">
        <v>1993</v>
      </c>
      <c r="N8" s="19">
        <v>1994</v>
      </c>
      <c r="O8" s="19">
        <v>1995</v>
      </c>
      <c r="P8" s="19">
        <v>1996</v>
      </c>
      <c r="Q8" s="19">
        <v>1997</v>
      </c>
      <c r="R8" s="19">
        <v>1998</v>
      </c>
      <c r="S8" s="19">
        <v>1999</v>
      </c>
      <c r="T8" s="19">
        <v>2000</v>
      </c>
      <c r="U8" s="19">
        <v>2001</v>
      </c>
      <c r="V8" s="19">
        <v>2002</v>
      </c>
      <c r="W8" s="19">
        <v>2003</v>
      </c>
      <c r="X8" s="19">
        <v>2004</v>
      </c>
      <c r="Y8" s="19">
        <v>2005</v>
      </c>
      <c r="Z8" s="19">
        <v>2006</v>
      </c>
      <c r="AA8" s="19">
        <v>2007</v>
      </c>
      <c r="AB8" s="19">
        <v>2008</v>
      </c>
      <c r="AC8" s="19">
        <v>2009</v>
      </c>
      <c r="AD8" s="19">
        <v>2010</v>
      </c>
      <c r="AE8" s="19">
        <v>2011</v>
      </c>
      <c r="AF8" s="19">
        <v>2012</v>
      </c>
      <c r="AG8" s="19">
        <v>2013</v>
      </c>
      <c r="AH8" s="19">
        <v>2014</v>
      </c>
      <c r="AI8" s="19">
        <v>2015</v>
      </c>
      <c r="AJ8" s="19">
        <v>2016</v>
      </c>
      <c r="AK8" s="19">
        <v>2017</v>
      </c>
      <c r="AL8" s="19">
        <v>2018</v>
      </c>
      <c r="AM8" s="19">
        <v>2019</v>
      </c>
      <c r="AN8" s="19">
        <v>2020</v>
      </c>
      <c r="AO8" s="19">
        <v>2021</v>
      </c>
      <c r="AP8" s="19">
        <v>2022</v>
      </c>
      <c r="AQ8" s="19">
        <v>2023</v>
      </c>
      <c r="AR8" s="12"/>
      <c r="AS8" s="11"/>
    </row>
    <row r="9" spans="1:45" ht="13.2" x14ac:dyDescent="0.25">
      <c r="A9" s="10"/>
      <c r="B9" s="25" t="s">
        <v>4</v>
      </c>
      <c r="C9" s="11"/>
      <c r="D9" s="23">
        <v>2245</v>
      </c>
      <c r="E9" s="23">
        <v>2199</v>
      </c>
      <c r="F9" s="23">
        <v>2087</v>
      </c>
      <c r="G9" s="23">
        <v>2214</v>
      </c>
      <c r="H9" s="23">
        <v>2151</v>
      </c>
      <c r="I9" s="23">
        <v>2278</v>
      </c>
      <c r="J9" s="23">
        <v>2251</v>
      </c>
      <c r="K9" s="23">
        <v>1950</v>
      </c>
      <c r="L9" s="23">
        <v>1600</v>
      </c>
      <c r="M9" s="23">
        <v>1610</v>
      </c>
      <c r="N9" s="23">
        <v>1766</v>
      </c>
      <c r="O9" s="23">
        <v>1886</v>
      </c>
      <c r="P9" s="23">
        <v>1980</v>
      </c>
      <c r="Q9" s="23">
        <v>1999</v>
      </c>
      <c r="R9" s="23">
        <v>1952</v>
      </c>
      <c r="S9" s="23">
        <v>1843</v>
      </c>
      <c r="T9" s="23">
        <v>1875</v>
      </c>
      <c r="U9" s="23">
        <v>2165</v>
      </c>
      <c r="V9" s="24">
        <v>2204</v>
      </c>
      <c r="W9" s="24">
        <v>2433</v>
      </c>
      <c r="X9" s="24">
        <v>2339</v>
      </c>
      <c r="Y9" s="24">
        <v>2227</v>
      </c>
      <c r="Z9" s="24">
        <v>2174</v>
      </c>
      <c r="AA9" s="24">
        <v>2277</v>
      </c>
      <c r="AB9" s="24">
        <v>2192</v>
      </c>
      <c r="AC9" s="24">
        <v>2250</v>
      </c>
      <c r="AD9" s="24">
        <v>2274</v>
      </c>
      <c r="AE9" s="24">
        <v>2411</v>
      </c>
      <c r="AF9" s="24">
        <v>2569</v>
      </c>
      <c r="AG9" s="24">
        <v>2441</v>
      </c>
      <c r="AH9" s="24">
        <v>2447</v>
      </c>
      <c r="AI9" s="24">
        <v>2413</v>
      </c>
      <c r="AJ9" s="24">
        <v>2632</v>
      </c>
      <c r="AK9" s="24">
        <v>2729</v>
      </c>
      <c r="AL9" s="24">
        <v>3629</v>
      </c>
      <c r="AM9" s="24">
        <v>3668</v>
      </c>
      <c r="AN9" s="24">
        <v>3693</v>
      </c>
      <c r="AO9" s="24">
        <v>3032</v>
      </c>
      <c r="AP9" s="24">
        <v>3829</v>
      </c>
      <c r="AQ9" s="24">
        <v>4536</v>
      </c>
      <c r="AR9" s="12"/>
      <c r="AS9" s="11"/>
    </row>
    <row r="10" spans="1:45" ht="13.2" x14ac:dyDescent="0.25">
      <c r="A10" s="10"/>
      <c r="B10" s="25" t="s">
        <v>5</v>
      </c>
      <c r="C10" s="11"/>
      <c r="D10" s="23">
        <v>1780</v>
      </c>
      <c r="E10" s="23">
        <v>1697</v>
      </c>
      <c r="F10" s="23">
        <v>1627</v>
      </c>
      <c r="G10" s="23">
        <v>1612</v>
      </c>
      <c r="H10" s="23">
        <v>1589</v>
      </c>
      <c r="I10" s="23">
        <v>1559</v>
      </c>
      <c r="J10" s="23">
        <v>1571</v>
      </c>
      <c r="K10" s="23">
        <v>1247</v>
      </c>
      <c r="L10" s="23">
        <v>1012</v>
      </c>
      <c r="M10" s="23">
        <v>1051</v>
      </c>
      <c r="N10" s="23">
        <v>1337</v>
      </c>
      <c r="O10" s="23">
        <v>1359</v>
      </c>
      <c r="P10" s="23">
        <v>1594</v>
      </c>
      <c r="Q10" s="23">
        <v>1311</v>
      </c>
      <c r="R10" s="23">
        <v>1193</v>
      </c>
      <c r="S10" s="23">
        <v>1122</v>
      </c>
      <c r="T10" s="23">
        <v>1074</v>
      </c>
      <c r="U10" s="23">
        <v>1136</v>
      </c>
      <c r="V10" s="24">
        <v>992</v>
      </c>
      <c r="W10" s="24">
        <v>1178</v>
      </c>
      <c r="X10" s="24">
        <v>907</v>
      </c>
      <c r="Y10" s="24">
        <v>1182</v>
      </c>
      <c r="Z10" s="24">
        <v>1350</v>
      </c>
      <c r="AA10" s="24">
        <v>1353</v>
      </c>
      <c r="AB10" s="24">
        <v>1154</v>
      </c>
      <c r="AC10" s="24">
        <v>1157</v>
      </c>
      <c r="AD10" s="24">
        <v>1234</v>
      </c>
      <c r="AE10" s="24">
        <v>1288</v>
      </c>
      <c r="AF10" s="24">
        <v>1345</v>
      </c>
      <c r="AG10" s="24">
        <v>1341</v>
      </c>
      <c r="AH10" s="24">
        <v>1356</v>
      </c>
      <c r="AI10" s="24">
        <v>1320</v>
      </c>
      <c r="AJ10" s="24">
        <v>1337</v>
      </c>
      <c r="AK10" s="24">
        <v>1549</v>
      </c>
      <c r="AL10" s="24">
        <v>1863</v>
      </c>
      <c r="AM10" s="24">
        <v>1878</v>
      </c>
      <c r="AN10" s="24">
        <v>2096</v>
      </c>
      <c r="AO10" s="24">
        <v>1719</v>
      </c>
      <c r="AP10" s="24">
        <v>1998</v>
      </c>
      <c r="AQ10" s="24">
        <v>2657</v>
      </c>
      <c r="AR10" s="12"/>
      <c r="AS10" s="11"/>
    </row>
    <row r="11" spans="1:45" ht="13.2" x14ac:dyDescent="0.25">
      <c r="A11" s="10"/>
      <c r="B11" s="25" t="s">
        <v>6</v>
      </c>
      <c r="C11" s="11"/>
      <c r="D11" s="23">
        <v>1108</v>
      </c>
      <c r="E11" s="23">
        <v>1041</v>
      </c>
      <c r="F11" s="23">
        <v>993</v>
      </c>
      <c r="G11" s="23">
        <v>984</v>
      </c>
      <c r="H11" s="23">
        <v>953</v>
      </c>
      <c r="I11" s="23">
        <v>936</v>
      </c>
      <c r="J11" s="23">
        <v>941</v>
      </c>
      <c r="K11" s="23">
        <v>755</v>
      </c>
      <c r="L11" s="23">
        <v>532</v>
      </c>
      <c r="M11" s="23">
        <v>569</v>
      </c>
      <c r="N11" s="23">
        <v>669</v>
      </c>
      <c r="O11" s="23">
        <v>715</v>
      </c>
      <c r="P11" s="23">
        <v>768</v>
      </c>
      <c r="Q11" s="23">
        <v>698</v>
      </c>
      <c r="R11" s="23">
        <v>695</v>
      </c>
      <c r="S11" s="23">
        <v>674</v>
      </c>
      <c r="T11" s="23">
        <v>631</v>
      </c>
      <c r="U11" s="23">
        <v>663</v>
      </c>
      <c r="V11" s="24">
        <v>533</v>
      </c>
      <c r="W11" s="24">
        <v>542</v>
      </c>
      <c r="X11" s="24">
        <v>455</v>
      </c>
      <c r="Y11" s="24">
        <v>542</v>
      </c>
      <c r="Z11" s="24">
        <v>535</v>
      </c>
      <c r="AA11" s="24">
        <v>505</v>
      </c>
      <c r="AB11" s="24">
        <v>486</v>
      </c>
      <c r="AC11" s="24">
        <v>537</v>
      </c>
      <c r="AD11" s="24">
        <v>502</v>
      </c>
      <c r="AE11" s="24">
        <v>508</v>
      </c>
      <c r="AF11" s="24">
        <v>543</v>
      </c>
      <c r="AG11" s="24">
        <v>481</v>
      </c>
      <c r="AH11" s="24">
        <v>428</v>
      </c>
      <c r="AI11" s="24">
        <v>499</v>
      </c>
      <c r="AJ11" s="24">
        <v>449</v>
      </c>
      <c r="AK11" s="24">
        <v>492</v>
      </c>
      <c r="AL11" s="24">
        <v>493</v>
      </c>
      <c r="AM11" s="24">
        <v>476</v>
      </c>
      <c r="AN11" s="24">
        <v>408</v>
      </c>
      <c r="AO11" s="24">
        <v>276</v>
      </c>
      <c r="AP11" s="24">
        <v>467</v>
      </c>
      <c r="AQ11" s="24">
        <v>493</v>
      </c>
      <c r="AR11" s="12"/>
      <c r="AS11" s="11"/>
    </row>
    <row r="12" spans="1:45" ht="13.2" x14ac:dyDescent="0.25">
      <c r="A12" s="10"/>
      <c r="B12" s="25" t="s">
        <v>7</v>
      </c>
      <c r="C12" s="11"/>
      <c r="D12" s="22">
        <f t="shared" ref="D12:F13" si="0">D10/D9</f>
        <v>0.79287305122494434</v>
      </c>
      <c r="E12" s="22">
        <f t="shared" si="0"/>
        <v>0.77171441564347432</v>
      </c>
      <c r="F12" s="22">
        <f t="shared" si="0"/>
        <v>0.77958792525155729</v>
      </c>
      <c r="G12" s="22">
        <f t="shared" ref="G12:V12" si="1">G10/G9</f>
        <v>0.72809394760614277</v>
      </c>
      <c r="H12" s="22">
        <f t="shared" si="1"/>
        <v>0.73872617387261741</v>
      </c>
      <c r="I12" s="22">
        <f t="shared" si="1"/>
        <v>0.68437225636523269</v>
      </c>
      <c r="J12" s="22">
        <f t="shared" si="1"/>
        <v>0.69791203909373611</v>
      </c>
      <c r="K12" s="22">
        <f t="shared" si="1"/>
        <v>0.63948717948717948</v>
      </c>
      <c r="L12" s="22">
        <f t="shared" si="1"/>
        <v>0.63249999999999995</v>
      </c>
      <c r="M12" s="22">
        <f t="shared" si="1"/>
        <v>0.65279503105590064</v>
      </c>
      <c r="N12" s="22">
        <f t="shared" si="1"/>
        <v>0.75707814269535678</v>
      </c>
      <c r="O12" s="22">
        <f t="shared" si="1"/>
        <v>0.72057264050901382</v>
      </c>
      <c r="P12" s="22">
        <f t="shared" si="1"/>
        <v>0.80505050505050502</v>
      </c>
      <c r="Q12" s="22">
        <f t="shared" si="1"/>
        <v>0.65582791395697848</v>
      </c>
      <c r="R12" s="22">
        <f t="shared" si="1"/>
        <v>0.61116803278688525</v>
      </c>
      <c r="S12" s="22">
        <f t="shared" si="1"/>
        <v>0.60879001627780793</v>
      </c>
      <c r="T12" s="22">
        <f t="shared" si="1"/>
        <v>0.57279999999999998</v>
      </c>
      <c r="U12" s="22">
        <f t="shared" si="1"/>
        <v>0.52471131639722868</v>
      </c>
      <c r="V12" s="22">
        <f t="shared" si="1"/>
        <v>0.45009074410163341</v>
      </c>
      <c r="W12" s="22">
        <f t="shared" ref="W12:Y13" si="2">W10/W9</f>
        <v>0.48417591450883685</v>
      </c>
      <c r="X12" s="22">
        <f t="shared" si="2"/>
        <v>0.38777255237280889</v>
      </c>
      <c r="Y12" s="22">
        <f t="shared" si="2"/>
        <v>0.53075886843286935</v>
      </c>
      <c r="Z12" s="22">
        <f t="shared" ref="Z12:AO13" si="3">Z10/Z9</f>
        <v>0.6209751609935602</v>
      </c>
      <c r="AA12" s="22">
        <f t="shared" si="3"/>
        <v>0.59420289855072461</v>
      </c>
      <c r="AB12" s="22">
        <f t="shared" si="3"/>
        <v>0.52645985401459849</v>
      </c>
      <c r="AC12" s="22">
        <f>AC10/AC9</f>
        <v>0.51422222222222225</v>
      </c>
      <c r="AD12" s="22">
        <f t="shared" ref="AD12:AN12" si="4">AD10/AD9</f>
        <v>0.54265611257695689</v>
      </c>
      <c r="AE12" s="22">
        <f t="shared" si="4"/>
        <v>0.53421816673579425</v>
      </c>
      <c r="AF12" s="22">
        <f t="shared" si="4"/>
        <v>0.52355001946282598</v>
      </c>
      <c r="AG12" s="22">
        <f t="shared" si="4"/>
        <v>0.54936501433838592</v>
      </c>
      <c r="AH12" s="22">
        <f t="shared" si="4"/>
        <v>0.55414793624846748</v>
      </c>
      <c r="AI12" s="22">
        <f t="shared" si="4"/>
        <v>0.54703688354745128</v>
      </c>
      <c r="AJ12" s="22">
        <f t="shared" si="4"/>
        <v>0.50797872340425532</v>
      </c>
      <c r="AK12" s="22">
        <f t="shared" si="4"/>
        <v>0.56760718211799199</v>
      </c>
      <c r="AL12" s="22">
        <f t="shared" si="4"/>
        <v>0.51336456324056212</v>
      </c>
      <c r="AM12" s="22">
        <f t="shared" si="4"/>
        <v>0.51199563794983638</v>
      </c>
      <c r="AN12" s="22">
        <f t="shared" si="4"/>
        <v>0.56756024911995673</v>
      </c>
      <c r="AO12" s="22">
        <f t="shared" si="3"/>
        <v>0.56695250659630603</v>
      </c>
      <c r="AP12" s="22">
        <f t="shared" ref="AP12:AQ12" si="5">AP10/AP9</f>
        <v>0.52180726038130065</v>
      </c>
      <c r="AQ12" s="22">
        <f t="shared" si="5"/>
        <v>0.58575837742504411</v>
      </c>
      <c r="AR12" s="12"/>
      <c r="AS12" s="11"/>
    </row>
    <row r="13" spans="1:45" ht="13.2" x14ac:dyDescent="0.25">
      <c r="A13" s="10"/>
      <c r="B13" s="25" t="s">
        <v>8</v>
      </c>
      <c r="C13" s="11"/>
      <c r="D13" s="22">
        <f t="shared" si="0"/>
        <v>0.62247191011235958</v>
      </c>
      <c r="E13" s="22">
        <f t="shared" si="0"/>
        <v>0.61343547436652912</v>
      </c>
      <c r="F13" s="22">
        <f t="shared" si="0"/>
        <v>0.61032575291948377</v>
      </c>
      <c r="G13" s="22">
        <f t="shared" ref="G13:V13" si="6">G11/G10</f>
        <v>0.61042183622828783</v>
      </c>
      <c r="H13" s="22">
        <f t="shared" si="6"/>
        <v>0.59974826935179359</v>
      </c>
      <c r="I13" s="22">
        <f t="shared" si="6"/>
        <v>0.60038486209108399</v>
      </c>
      <c r="J13" s="22">
        <f t="shared" si="6"/>
        <v>0.59898154042011453</v>
      </c>
      <c r="K13" s="22">
        <f t="shared" si="6"/>
        <v>0.60545308740978343</v>
      </c>
      <c r="L13" s="22">
        <f t="shared" si="6"/>
        <v>0.52569169960474305</v>
      </c>
      <c r="M13" s="22">
        <f t="shared" si="6"/>
        <v>0.54138915318744052</v>
      </c>
      <c r="N13" s="22">
        <f t="shared" si="6"/>
        <v>0.5003739715781601</v>
      </c>
      <c r="O13" s="22">
        <f t="shared" si="6"/>
        <v>0.52612214863870488</v>
      </c>
      <c r="P13" s="22">
        <f t="shared" si="6"/>
        <v>0.48180677540777916</v>
      </c>
      <c r="Q13" s="22">
        <f t="shared" si="6"/>
        <v>0.53241800152555296</v>
      </c>
      <c r="R13" s="22">
        <f t="shared" si="6"/>
        <v>0.58256496227996646</v>
      </c>
      <c r="S13" s="22">
        <f t="shared" si="6"/>
        <v>0.60071301247771836</v>
      </c>
      <c r="T13" s="22">
        <f t="shared" si="6"/>
        <v>0.58752327746741151</v>
      </c>
      <c r="U13" s="22">
        <f t="shared" si="6"/>
        <v>0.58362676056338025</v>
      </c>
      <c r="V13" s="22">
        <f t="shared" si="6"/>
        <v>0.53729838709677424</v>
      </c>
      <c r="W13" s="22">
        <f t="shared" si="2"/>
        <v>0.46010186757215621</v>
      </c>
      <c r="X13" s="22">
        <f t="shared" si="2"/>
        <v>0.50165380374862178</v>
      </c>
      <c r="Y13" s="22">
        <f t="shared" si="2"/>
        <v>0.45854483925549916</v>
      </c>
      <c r="Z13" s="22">
        <f t="shared" si="3"/>
        <v>0.39629629629629631</v>
      </c>
      <c r="AA13" s="22">
        <f t="shared" si="3"/>
        <v>0.37324464153732445</v>
      </c>
      <c r="AB13" s="22">
        <f t="shared" si="3"/>
        <v>0.42114384748700173</v>
      </c>
      <c r="AC13" s="22">
        <f>AC11/AC10</f>
        <v>0.4641313742437338</v>
      </c>
      <c r="AD13" s="22">
        <f t="shared" ref="AD13:AN13" si="7">AD11/AD10</f>
        <v>0.40680713128038898</v>
      </c>
      <c r="AE13" s="22">
        <f t="shared" si="7"/>
        <v>0.39440993788819878</v>
      </c>
      <c r="AF13" s="22">
        <f t="shared" si="7"/>
        <v>0.40371747211895909</v>
      </c>
      <c r="AG13" s="22">
        <f t="shared" si="7"/>
        <v>0.35868754660700969</v>
      </c>
      <c r="AH13" s="22">
        <f t="shared" si="7"/>
        <v>0.31563421828908556</v>
      </c>
      <c r="AI13" s="22">
        <f t="shared" si="7"/>
        <v>0.37803030303030305</v>
      </c>
      <c r="AJ13" s="22">
        <f t="shared" si="7"/>
        <v>0.33582647718773373</v>
      </c>
      <c r="AK13" s="22">
        <f t="shared" si="7"/>
        <v>0.31762427372498386</v>
      </c>
      <c r="AL13" s="22">
        <f t="shared" si="7"/>
        <v>0.26462694578636609</v>
      </c>
      <c r="AM13" s="22">
        <f t="shared" si="7"/>
        <v>0.25346112886048988</v>
      </c>
      <c r="AN13" s="22">
        <f t="shared" si="7"/>
        <v>0.19465648854961831</v>
      </c>
      <c r="AO13" s="22">
        <f t="shared" si="3"/>
        <v>0.16055846422338568</v>
      </c>
      <c r="AP13" s="22">
        <f t="shared" ref="AP13:AQ13" si="8">AP11/AP10</f>
        <v>0.23373373373373374</v>
      </c>
      <c r="AQ13" s="22">
        <f t="shared" si="8"/>
        <v>0.18554761008656379</v>
      </c>
      <c r="AR13" s="12"/>
      <c r="AS13" s="11"/>
    </row>
    <row r="14" spans="1:45" ht="13.2" x14ac:dyDescent="0.25">
      <c r="A14" s="10"/>
      <c r="B14" s="25" t="s">
        <v>9</v>
      </c>
      <c r="C14" s="20"/>
      <c r="D14" s="22">
        <f>D11/D9</f>
        <v>0.49354120267260582</v>
      </c>
      <c r="E14" s="22">
        <f>E11/E9</f>
        <v>0.47339699863574353</v>
      </c>
      <c r="F14" s="22">
        <f>F11/F9</f>
        <v>0.47580258744609488</v>
      </c>
      <c r="G14" s="22">
        <f>G11/G9</f>
        <v>0.44444444444444442</v>
      </c>
      <c r="H14" s="22">
        <f t="shared" ref="H14:V14" si="9">H11/H9</f>
        <v>0.44304974430497446</v>
      </c>
      <c r="I14" s="22">
        <f t="shared" si="9"/>
        <v>0.4108867427568042</v>
      </c>
      <c r="J14" s="22">
        <f t="shared" si="9"/>
        <v>0.4180364282541093</v>
      </c>
      <c r="K14" s="22">
        <f t="shared" si="9"/>
        <v>0.38717948717948719</v>
      </c>
      <c r="L14" s="22">
        <f t="shared" si="9"/>
        <v>0.33250000000000002</v>
      </c>
      <c r="M14" s="22">
        <f t="shared" si="9"/>
        <v>0.35341614906832297</v>
      </c>
      <c r="N14" s="22">
        <f t="shared" si="9"/>
        <v>0.37882219705549264</v>
      </c>
      <c r="O14" s="22">
        <f t="shared" si="9"/>
        <v>0.37910922587486745</v>
      </c>
      <c r="P14" s="22">
        <f t="shared" si="9"/>
        <v>0.38787878787878788</v>
      </c>
      <c r="Q14" s="22">
        <f t="shared" si="9"/>
        <v>0.34917458729364681</v>
      </c>
      <c r="R14" s="22">
        <f t="shared" si="9"/>
        <v>0.35604508196721313</v>
      </c>
      <c r="S14" s="22">
        <f t="shared" si="9"/>
        <v>0.36570808464460119</v>
      </c>
      <c r="T14" s="22">
        <f t="shared" si="9"/>
        <v>0.33653333333333335</v>
      </c>
      <c r="U14" s="22">
        <f t="shared" si="9"/>
        <v>0.30623556581986144</v>
      </c>
      <c r="V14" s="22">
        <f t="shared" si="9"/>
        <v>0.24183303085299457</v>
      </c>
      <c r="W14" s="22">
        <f t="shared" ref="W14:AO14" si="10">W11/W9</f>
        <v>0.22277024249897245</v>
      </c>
      <c r="X14" s="22">
        <f t="shared" si="10"/>
        <v>0.19452757588713127</v>
      </c>
      <c r="Y14" s="22">
        <f t="shared" si="10"/>
        <v>0.24337674000898069</v>
      </c>
      <c r="Z14" s="22">
        <f t="shared" si="10"/>
        <v>0.24609015639374426</v>
      </c>
      <c r="AA14" s="22">
        <f t="shared" si="10"/>
        <v>0.22178304787000439</v>
      </c>
      <c r="AB14" s="22">
        <f t="shared" si="10"/>
        <v>0.22171532846715328</v>
      </c>
      <c r="AC14" s="22">
        <f>AC11/AC9</f>
        <v>0.23866666666666667</v>
      </c>
      <c r="AD14" s="22">
        <f t="shared" ref="AD14:AN14" si="11">AD11/AD9</f>
        <v>0.22075637642919965</v>
      </c>
      <c r="AE14" s="22">
        <f t="shared" si="11"/>
        <v>0.21070095396101202</v>
      </c>
      <c r="AF14" s="22">
        <f t="shared" si="11"/>
        <v>0.21136629038536395</v>
      </c>
      <c r="AG14" s="22">
        <f t="shared" si="11"/>
        <v>0.19705038918476034</v>
      </c>
      <c r="AH14" s="22">
        <f t="shared" si="11"/>
        <v>0.17490805067429505</v>
      </c>
      <c r="AI14" s="22">
        <f t="shared" si="11"/>
        <v>0.2067965188561956</v>
      </c>
      <c r="AJ14" s="22">
        <f t="shared" si="11"/>
        <v>0.17059270516717326</v>
      </c>
      <c r="AK14" s="22">
        <f t="shared" si="11"/>
        <v>0.18028581898131182</v>
      </c>
      <c r="AL14" s="22">
        <f t="shared" si="11"/>
        <v>0.13585009644530174</v>
      </c>
      <c r="AM14" s="22">
        <f t="shared" si="11"/>
        <v>0.12977099236641221</v>
      </c>
      <c r="AN14" s="22">
        <f t="shared" si="11"/>
        <v>0.11047928513403736</v>
      </c>
      <c r="AO14" s="22">
        <f t="shared" si="10"/>
        <v>9.1029023746701854E-2</v>
      </c>
      <c r="AP14" s="22">
        <f t="shared" ref="AP14:AQ14" si="12">AP11/AP9</f>
        <v>0.12196395925829198</v>
      </c>
      <c r="AQ14" s="22">
        <f t="shared" si="12"/>
        <v>0.10868606701940035</v>
      </c>
      <c r="AR14" s="12"/>
      <c r="AS14" s="11"/>
    </row>
    <row r="15" spans="1:45" ht="13.2" x14ac:dyDescent="0.25">
      <c r="A15" s="10"/>
      <c r="B15" s="11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12"/>
      <c r="AS15" s="11"/>
    </row>
    <row r="16" spans="1:45" ht="13.2" x14ac:dyDescent="0.25">
      <c r="A16" s="10"/>
      <c r="B16" s="26" t="s">
        <v>2</v>
      </c>
      <c r="C16" s="19"/>
      <c r="D16" s="19">
        <v>1984</v>
      </c>
      <c r="E16" s="19">
        <v>1985</v>
      </c>
      <c r="F16" s="19">
        <v>1986</v>
      </c>
      <c r="G16" s="19">
        <v>1987</v>
      </c>
      <c r="H16" s="19">
        <v>1988</v>
      </c>
      <c r="I16" s="19">
        <v>1989</v>
      </c>
      <c r="J16" s="19">
        <v>1990</v>
      </c>
      <c r="K16" s="19">
        <v>1991</v>
      </c>
      <c r="L16" s="19">
        <v>1992</v>
      </c>
      <c r="M16" s="19">
        <v>1993</v>
      </c>
      <c r="N16" s="19">
        <v>1994</v>
      </c>
      <c r="O16" s="19">
        <v>1995</v>
      </c>
      <c r="P16" s="19">
        <v>1996</v>
      </c>
      <c r="Q16" s="19">
        <v>1997</v>
      </c>
      <c r="R16" s="19">
        <v>1998</v>
      </c>
      <c r="S16" s="19">
        <v>1999</v>
      </c>
      <c r="T16" s="19">
        <v>2000</v>
      </c>
      <c r="U16" s="19">
        <v>2001</v>
      </c>
      <c r="V16" s="19">
        <v>2002</v>
      </c>
      <c r="W16" s="19">
        <v>2003</v>
      </c>
      <c r="X16" s="19">
        <f t="shared" ref="X16:AO16" si="13">X8</f>
        <v>2004</v>
      </c>
      <c r="Y16" s="19">
        <f t="shared" si="13"/>
        <v>2005</v>
      </c>
      <c r="Z16" s="19">
        <f t="shared" si="13"/>
        <v>2006</v>
      </c>
      <c r="AA16" s="19">
        <f t="shared" si="13"/>
        <v>2007</v>
      </c>
      <c r="AB16" s="19">
        <f t="shared" si="13"/>
        <v>2008</v>
      </c>
      <c r="AC16" s="19">
        <f>AC8</f>
        <v>2009</v>
      </c>
      <c r="AD16" s="19">
        <f t="shared" ref="AD16:AN16" si="14">AD8</f>
        <v>2010</v>
      </c>
      <c r="AE16" s="19">
        <f t="shared" si="14"/>
        <v>2011</v>
      </c>
      <c r="AF16" s="19">
        <f t="shared" si="14"/>
        <v>2012</v>
      </c>
      <c r="AG16" s="19">
        <f t="shared" si="14"/>
        <v>2013</v>
      </c>
      <c r="AH16" s="19">
        <f t="shared" si="14"/>
        <v>2014</v>
      </c>
      <c r="AI16" s="19">
        <f t="shared" si="14"/>
        <v>2015</v>
      </c>
      <c r="AJ16" s="19">
        <f t="shared" si="14"/>
        <v>2016</v>
      </c>
      <c r="AK16" s="19">
        <f t="shared" si="14"/>
        <v>2017</v>
      </c>
      <c r="AL16" s="19">
        <f t="shared" si="14"/>
        <v>2018</v>
      </c>
      <c r="AM16" s="19">
        <f t="shared" si="14"/>
        <v>2019</v>
      </c>
      <c r="AN16" s="19">
        <f t="shared" si="14"/>
        <v>2020</v>
      </c>
      <c r="AO16" s="19">
        <f t="shared" si="13"/>
        <v>2021</v>
      </c>
      <c r="AP16" s="19">
        <v>2022</v>
      </c>
      <c r="AQ16" s="19">
        <v>2023</v>
      </c>
      <c r="AR16" s="12"/>
      <c r="AS16" s="11"/>
    </row>
    <row r="17" spans="1:45" ht="13.2" x14ac:dyDescent="0.25">
      <c r="A17" s="10"/>
      <c r="B17" s="25" t="s">
        <v>4</v>
      </c>
      <c r="C17" s="11"/>
      <c r="D17" s="23">
        <v>2839</v>
      </c>
      <c r="E17" s="23">
        <v>2992</v>
      </c>
      <c r="F17" s="23">
        <v>3026</v>
      </c>
      <c r="G17" s="23">
        <v>3250</v>
      </c>
      <c r="H17" s="23">
        <v>3457</v>
      </c>
      <c r="I17" s="23">
        <v>3556</v>
      </c>
      <c r="J17" s="23">
        <v>3679</v>
      </c>
      <c r="K17" s="23">
        <v>3723</v>
      </c>
      <c r="L17" s="23">
        <v>3215</v>
      </c>
      <c r="M17" s="23">
        <v>3397</v>
      </c>
      <c r="N17" s="23">
        <v>3754</v>
      </c>
      <c r="O17" s="23">
        <v>3436</v>
      </c>
      <c r="P17" s="23">
        <v>3354</v>
      </c>
      <c r="Q17" s="23">
        <v>3445</v>
      </c>
      <c r="R17" s="23">
        <v>3494</v>
      </c>
      <c r="S17" s="23">
        <v>3475</v>
      </c>
      <c r="T17" s="23">
        <v>3526</v>
      </c>
      <c r="U17" s="23">
        <v>3943</v>
      </c>
      <c r="V17" s="24">
        <v>4081</v>
      </c>
      <c r="W17" s="24">
        <v>4191</v>
      </c>
      <c r="X17" s="24">
        <v>3857</v>
      </c>
      <c r="Y17" s="24">
        <v>3681</v>
      </c>
      <c r="Z17" s="24">
        <v>3598</v>
      </c>
      <c r="AA17" s="24">
        <v>3886</v>
      </c>
      <c r="AB17" s="24">
        <v>3019</v>
      </c>
      <c r="AC17" s="24">
        <v>3276</v>
      </c>
      <c r="AD17" s="24">
        <v>3221</v>
      </c>
      <c r="AE17" s="24">
        <v>3489</v>
      </c>
      <c r="AF17" s="24">
        <v>3684</v>
      </c>
      <c r="AG17" s="24">
        <v>3647</v>
      </c>
      <c r="AH17" s="24">
        <v>3567</v>
      </c>
      <c r="AI17" s="24">
        <v>2987</v>
      </c>
      <c r="AJ17" s="24">
        <v>3086</v>
      </c>
      <c r="AK17" s="24">
        <v>3211</v>
      </c>
      <c r="AL17" s="24">
        <v>3143</v>
      </c>
      <c r="AM17" s="24">
        <v>2789</v>
      </c>
      <c r="AN17" s="24">
        <v>2774</v>
      </c>
      <c r="AO17" s="24">
        <v>2647</v>
      </c>
      <c r="AP17" s="24">
        <v>2608</v>
      </c>
      <c r="AQ17" s="24">
        <v>2673</v>
      </c>
      <c r="AR17" s="12"/>
      <c r="AS17" s="11"/>
    </row>
    <row r="18" spans="1:45" ht="13.2" x14ac:dyDescent="0.25">
      <c r="A18" s="10"/>
      <c r="B18" s="25" t="s">
        <v>5</v>
      </c>
      <c r="C18" s="11"/>
      <c r="D18" s="23">
        <v>2135</v>
      </c>
      <c r="E18" s="23">
        <v>2354</v>
      </c>
      <c r="F18" s="23">
        <v>2378</v>
      </c>
      <c r="G18" s="23">
        <v>2542</v>
      </c>
      <c r="H18" s="23">
        <v>2689</v>
      </c>
      <c r="I18" s="23">
        <v>2862</v>
      </c>
      <c r="J18" s="23">
        <v>2947</v>
      </c>
      <c r="K18" s="23">
        <v>2896</v>
      </c>
      <c r="L18" s="23">
        <v>2483</v>
      </c>
      <c r="M18" s="23">
        <v>2773</v>
      </c>
      <c r="N18" s="23">
        <v>3185</v>
      </c>
      <c r="O18" s="23">
        <v>2770</v>
      </c>
      <c r="P18" s="23">
        <v>2778</v>
      </c>
      <c r="Q18" s="23">
        <v>2802</v>
      </c>
      <c r="R18" s="23">
        <v>2721</v>
      </c>
      <c r="S18" s="23">
        <v>2738</v>
      </c>
      <c r="T18" s="23">
        <v>2636</v>
      </c>
      <c r="U18" s="23">
        <v>2754</v>
      </c>
      <c r="V18" s="24">
        <v>2854</v>
      </c>
      <c r="W18" s="24">
        <v>2907</v>
      </c>
      <c r="X18" s="24">
        <v>2671</v>
      </c>
      <c r="Y18" s="24">
        <v>2907</v>
      </c>
      <c r="Z18" s="24">
        <v>2852</v>
      </c>
      <c r="AA18" s="24">
        <v>3018</v>
      </c>
      <c r="AB18" s="24">
        <v>2424</v>
      </c>
      <c r="AC18" s="24">
        <v>2297</v>
      </c>
      <c r="AD18" s="24">
        <v>2212</v>
      </c>
      <c r="AE18" s="24">
        <v>2435</v>
      </c>
      <c r="AF18" s="24">
        <v>2548</v>
      </c>
      <c r="AG18" s="24">
        <v>2368</v>
      </c>
      <c r="AH18" s="24">
        <v>2334</v>
      </c>
      <c r="AI18" s="24">
        <v>2041</v>
      </c>
      <c r="AJ18" s="24">
        <v>2046</v>
      </c>
      <c r="AK18" s="24">
        <v>2005</v>
      </c>
      <c r="AL18" s="24">
        <v>1917</v>
      </c>
      <c r="AM18" s="24">
        <v>1618</v>
      </c>
      <c r="AN18" s="24">
        <v>1743</v>
      </c>
      <c r="AO18" s="24">
        <v>1746</v>
      </c>
      <c r="AP18" s="24">
        <v>1722</v>
      </c>
      <c r="AQ18" s="24">
        <v>1737</v>
      </c>
      <c r="AR18" s="12"/>
      <c r="AS18" s="11"/>
    </row>
    <row r="19" spans="1:45" ht="13.2" x14ac:dyDescent="0.25">
      <c r="A19" s="10"/>
      <c r="B19" s="25" t="s">
        <v>6</v>
      </c>
      <c r="C19" s="11"/>
      <c r="D19" s="23">
        <v>1575</v>
      </c>
      <c r="E19" s="23">
        <v>1564</v>
      </c>
      <c r="F19" s="23">
        <v>1622</v>
      </c>
      <c r="G19" s="23">
        <v>1650</v>
      </c>
      <c r="H19" s="23">
        <v>1637</v>
      </c>
      <c r="I19" s="23">
        <v>1812</v>
      </c>
      <c r="J19" s="23">
        <v>1759</v>
      </c>
      <c r="K19" s="23">
        <v>1735</v>
      </c>
      <c r="L19" s="23">
        <v>1480</v>
      </c>
      <c r="M19" s="23">
        <v>1675</v>
      </c>
      <c r="N19" s="23">
        <v>2048</v>
      </c>
      <c r="O19" s="23">
        <v>1832</v>
      </c>
      <c r="P19" s="23">
        <v>1693</v>
      </c>
      <c r="Q19" s="23">
        <v>1747</v>
      </c>
      <c r="R19" s="23">
        <v>1767</v>
      </c>
      <c r="S19" s="23">
        <v>1835</v>
      </c>
      <c r="T19" s="23">
        <v>1884</v>
      </c>
      <c r="U19" s="23">
        <v>1823</v>
      </c>
      <c r="V19" s="24">
        <v>1787</v>
      </c>
      <c r="W19" s="24">
        <v>1830</v>
      </c>
      <c r="X19" s="24">
        <v>1704</v>
      </c>
      <c r="Y19" s="24">
        <v>1911</v>
      </c>
      <c r="Z19" s="24">
        <v>1788</v>
      </c>
      <c r="AA19" s="24">
        <v>1884</v>
      </c>
      <c r="AB19" s="24">
        <v>1844</v>
      </c>
      <c r="AC19" s="24">
        <v>1848</v>
      </c>
      <c r="AD19" s="24">
        <v>1881</v>
      </c>
      <c r="AE19" s="24">
        <v>1919</v>
      </c>
      <c r="AF19" s="24">
        <v>1851</v>
      </c>
      <c r="AG19" s="24">
        <v>1566</v>
      </c>
      <c r="AH19" s="24">
        <v>1367</v>
      </c>
      <c r="AI19" s="24">
        <v>1346</v>
      </c>
      <c r="AJ19" s="24">
        <v>1459</v>
      </c>
      <c r="AK19" s="24">
        <v>1403</v>
      </c>
      <c r="AL19" s="24">
        <v>1337</v>
      </c>
      <c r="AM19" s="24">
        <v>1114</v>
      </c>
      <c r="AN19" s="24">
        <v>1027</v>
      </c>
      <c r="AO19" s="24">
        <v>980</v>
      </c>
      <c r="AP19" s="24">
        <v>1127</v>
      </c>
      <c r="AQ19" s="24">
        <v>1066</v>
      </c>
      <c r="AR19" s="12"/>
      <c r="AS19" s="11"/>
    </row>
    <row r="20" spans="1:45" ht="13.2" x14ac:dyDescent="0.25">
      <c r="A20" s="10"/>
      <c r="B20" s="25" t="s">
        <v>7</v>
      </c>
      <c r="C20" s="11"/>
      <c r="D20" s="22">
        <f t="shared" ref="D20:F21" si="15">D18/D17</f>
        <v>0.75202536104262063</v>
      </c>
      <c r="E20" s="22">
        <f t="shared" si="15"/>
        <v>0.78676470588235292</v>
      </c>
      <c r="F20" s="22">
        <f t="shared" si="15"/>
        <v>0.78585591539986777</v>
      </c>
      <c r="G20" s="22">
        <f t="shared" ref="G20:V20" si="16">G18/G17</f>
        <v>0.7821538461538462</v>
      </c>
      <c r="H20" s="22">
        <f t="shared" si="16"/>
        <v>0.77784205958923924</v>
      </c>
      <c r="I20" s="22">
        <f t="shared" si="16"/>
        <v>0.80483689538807646</v>
      </c>
      <c r="J20" s="22">
        <f t="shared" si="16"/>
        <v>0.80103288937211203</v>
      </c>
      <c r="K20" s="22">
        <f t="shared" si="16"/>
        <v>0.77786731130808484</v>
      </c>
      <c r="L20" s="22">
        <f t="shared" si="16"/>
        <v>0.77231726283048208</v>
      </c>
      <c r="M20" s="22">
        <f t="shared" si="16"/>
        <v>0.81630850750662354</v>
      </c>
      <c r="N20" s="22">
        <f t="shared" si="16"/>
        <v>0.84842834310069259</v>
      </c>
      <c r="O20" s="22">
        <f t="shared" si="16"/>
        <v>0.8061699650756694</v>
      </c>
      <c r="P20" s="22">
        <f t="shared" si="16"/>
        <v>0.82826475849731662</v>
      </c>
      <c r="Q20" s="22">
        <f t="shared" si="16"/>
        <v>0.81335268505079827</v>
      </c>
      <c r="R20" s="22">
        <f t="shared" si="16"/>
        <v>0.77876359473382939</v>
      </c>
      <c r="S20" s="22">
        <f t="shared" si="16"/>
        <v>0.78791366906474825</v>
      </c>
      <c r="T20" s="22">
        <f t="shared" si="16"/>
        <v>0.74758933635847991</v>
      </c>
      <c r="U20" s="22">
        <f t="shared" si="16"/>
        <v>0.69845295460309409</v>
      </c>
      <c r="V20" s="22">
        <f t="shared" si="16"/>
        <v>0.69933839745160498</v>
      </c>
      <c r="W20" s="22">
        <f t="shared" ref="W20:Y21" si="17">W18/W17</f>
        <v>0.6936292054402291</v>
      </c>
      <c r="X20" s="22">
        <f t="shared" si="17"/>
        <v>0.69250712989369978</v>
      </c>
      <c r="Y20" s="22">
        <f t="shared" si="17"/>
        <v>0.78973105134474331</v>
      </c>
      <c r="Z20" s="22">
        <f t="shared" ref="Z20:AO21" si="18">Z18/Z17</f>
        <v>0.79266259032795994</v>
      </c>
      <c r="AA20" s="22">
        <f t="shared" si="18"/>
        <v>0.77663407102418935</v>
      </c>
      <c r="AB20" s="22">
        <f t="shared" si="18"/>
        <v>0.80291487247432924</v>
      </c>
      <c r="AC20" s="22">
        <f>AC18/AC17</f>
        <v>0.70115995115995111</v>
      </c>
      <c r="AD20" s="22">
        <f t="shared" ref="AD20:AN20" si="19">AD18/AD17</f>
        <v>0.68674324743868365</v>
      </c>
      <c r="AE20" s="22">
        <f t="shared" si="19"/>
        <v>0.69790770994554319</v>
      </c>
      <c r="AF20" s="22">
        <f t="shared" si="19"/>
        <v>0.69163952225841474</v>
      </c>
      <c r="AG20" s="22">
        <f t="shared" si="19"/>
        <v>0.64930079517411576</v>
      </c>
      <c r="AH20" s="22">
        <f t="shared" si="19"/>
        <v>0.65433137089991589</v>
      </c>
      <c r="AI20" s="22">
        <f t="shared" si="19"/>
        <v>0.68329427519250086</v>
      </c>
      <c r="AJ20" s="22">
        <f t="shared" si="19"/>
        <v>0.66299416720674009</v>
      </c>
      <c r="AK20" s="22">
        <f t="shared" si="19"/>
        <v>0.62441606976019937</v>
      </c>
      <c r="AL20" s="22">
        <f t="shared" si="19"/>
        <v>0.60992682150811328</v>
      </c>
      <c r="AM20" s="22">
        <f t="shared" si="19"/>
        <v>0.58013624955181065</v>
      </c>
      <c r="AN20" s="22">
        <f t="shared" si="19"/>
        <v>0.62833453496755587</v>
      </c>
      <c r="AO20" s="22">
        <f t="shared" si="18"/>
        <v>0.65961465810351338</v>
      </c>
      <c r="AP20" s="22">
        <f t="shared" ref="AP20:AQ20" si="20">AP18/AP17</f>
        <v>0.66027607361963192</v>
      </c>
      <c r="AQ20" s="22">
        <f t="shared" si="20"/>
        <v>0.64983164983164987</v>
      </c>
      <c r="AR20" s="12"/>
      <c r="AS20" s="11"/>
    </row>
    <row r="21" spans="1:45" ht="13.2" x14ac:dyDescent="0.25">
      <c r="A21" s="10"/>
      <c r="B21" s="25" t="s">
        <v>8</v>
      </c>
      <c r="C21" s="11"/>
      <c r="D21" s="22">
        <f t="shared" si="15"/>
        <v>0.73770491803278693</v>
      </c>
      <c r="E21" s="22">
        <f t="shared" si="15"/>
        <v>0.66440101954120645</v>
      </c>
      <c r="F21" s="22">
        <f t="shared" si="15"/>
        <v>0.68208578637510509</v>
      </c>
      <c r="G21" s="22">
        <f t="shared" ref="G21:V21" si="21">G19/G18</f>
        <v>0.64909520062942561</v>
      </c>
      <c r="H21" s="22">
        <f t="shared" si="21"/>
        <v>0.60877649683897361</v>
      </c>
      <c r="I21" s="22">
        <f t="shared" si="21"/>
        <v>0.63312368972746336</v>
      </c>
      <c r="J21" s="22">
        <f t="shared" si="21"/>
        <v>0.5968781812012216</v>
      </c>
      <c r="K21" s="22">
        <f t="shared" si="21"/>
        <v>0.59910220994475138</v>
      </c>
      <c r="L21" s="22">
        <f t="shared" si="21"/>
        <v>0.59605316149818766</v>
      </c>
      <c r="M21" s="22">
        <f t="shared" si="21"/>
        <v>0.60403894698882077</v>
      </c>
      <c r="N21" s="22">
        <f t="shared" si="21"/>
        <v>0.64301412872841446</v>
      </c>
      <c r="O21" s="22">
        <f t="shared" si="21"/>
        <v>0.66137184115523462</v>
      </c>
      <c r="P21" s="22">
        <f t="shared" si="21"/>
        <v>0.60943124550035999</v>
      </c>
      <c r="Q21" s="22">
        <f t="shared" si="21"/>
        <v>0.62348322626695218</v>
      </c>
      <c r="R21" s="22">
        <f t="shared" si="21"/>
        <v>0.64939360529217205</v>
      </c>
      <c r="S21" s="22">
        <f t="shared" si="21"/>
        <v>0.67019722425127826</v>
      </c>
      <c r="T21" s="22">
        <f t="shared" si="21"/>
        <v>0.71471927162367221</v>
      </c>
      <c r="U21" s="22">
        <f t="shared" si="21"/>
        <v>0.66194625998547563</v>
      </c>
      <c r="V21" s="22">
        <f t="shared" si="21"/>
        <v>0.62613875262789065</v>
      </c>
      <c r="W21" s="22">
        <f t="shared" si="17"/>
        <v>0.62951496388028894</v>
      </c>
      <c r="X21" s="22">
        <f t="shared" si="17"/>
        <v>0.63796330962186443</v>
      </c>
      <c r="Y21" s="22">
        <f t="shared" si="17"/>
        <v>0.65737874097007221</v>
      </c>
      <c r="Z21" s="22">
        <f t="shared" si="18"/>
        <v>0.6269284712482468</v>
      </c>
      <c r="AA21" s="22">
        <f t="shared" si="18"/>
        <v>0.62425447316103377</v>
      </c>
      <c r="AB21" s="22">
        <f t="shared" si="18"/>
        <v>0.76072607260726077</v>
      </c>
      <c r="AC21" s="22">
        <f>AC19/AC18</f>
        <v>0.80452764475402694</v>
      </c>
      <c r="AD21" s="22">
        <f t="shared" ref="AD21:AN21" si="22">AD19/AD18</f>
        <v>0.85036166365280286</v>
      </c>
      <c r="AE21" s="22">
        <f t="shared" si="22"/>
        <v>0.7880903490759753</v>
      </c>
      <c r="AF21" s="22">
        <f t="shared" si="22"/>
        <v>0.72645211930926212</v>
      </c>
      <c r="AG21" s="22">
        <f t="shared" si="22"/>
        <v>0.66131756756756754</v>
      </c>
      <c r="AH21" s="22">
        <f t="shared" si="22"/>
        <v>0.58568980291345329</v>
      </c>
      <c r="AI21" s="22">
        <f t="shared" si="22"/>
        <v>0.65948064674179319</v>
      </c>
      <c r="AJ21" s="22">
        <f t="shared" si="22"/>
        <v>0.71309872922776152</v>
      </c>
      <c r="AK21" s="22">
        <f t="shared" si="22"/>
        <v>0.69975062344139649</v>
      </c>
      <c r="AL21" s="22">
        <f t="shared" si="22"/>
        <v>0.69744392279603551</v>
      </c>
      <c r="AM21" s="22">
        <f t="shared" si="22"/>
        <v>0.68850432632880099</v>
      </c>
      <c r="AN21" s="22">
        <f t="shared" si="22"/>
        <v>0.5892139988525531</v>
      </c>
      <c r="AO21" s="22">
        <f t="shared" si="18"/>
        <v>0.56128293241695304</v>
      </c>
      <c r="AP21" s="22">
        <f t="shared" ref="AP21:AQ21" si="23">AP19/AP18</f>
        <v>0.65447154471544711</v>
      </c>
      <c r="AQ21" s="22">
        <f t="shared" si="23"/>
        <v>0.61370178468624059</v>
      </c>
      <c r="AR21" s="12"/>
      <c r="AS21" s="11"/>
    </row>
    <row r="22" spans="1:45" ht="13.2" x14ac:dyDescent="0.25">
      <c r="A22" s="10"/>
      <c r="B22" s="25" t="s">
        <v>9</v>
      </c>
      <c r="C22" s="20"/>
      <c r="D22" s="22">
        <f>D19/D17</f>
        <v>0.55477280732652345</v>
      </c>
      <c r="E22" s="22">
        <f>E19/E17</f>
        <v>0.52272727272727271</v>
      </c>
      <c r="F22" s="22">
        <f>F19/F17</f>
        <v>0.53602115003304696</v>
      </c>
      <c r="G22" s="22">
        <f>G19/G17</f>
        <v>0.50769230769230766</v>
      </c>
      <c r="H22" s="22">
        <f t="shared" ref="H22:V22" si="24">H19/H17</f>
        <v>0.47353196413074922</v>
      </c>
      <c r="I22" s="22">
        <f t="shared" si="24"/>
        <v>0.50956130483689543</v>
      </c>
      <c r="J22" s="22">
        <f t="shared" si="24"/>
        <v>0.47811905409078553</v>
      </c>
      <c r="K22" s="22">
        <f t="shared" si="24"/>
        <v>0.46602202524845554</v>
      </c>
      <c r="L22" s="22">
        <f t="shared" si="24"/>
        <v>0.46034214618973562</v>
      </c>
      <c r="M22" s="22">
        <f t="shared" si="24"/>
        <v>0.49308213129231676</v>
      </c>
      <c r="N22" s="22">
        <f t="shared" si="24"/>
        <v>0.54555141182738409</v>
      </c>
      <c r="O22" s="22">
        <f t="shared" si="24"/>
        <v>0.53317811408614668</v>
      </c>
      <c r="P22" s="22">
        <f t="shared" si="24"/>
        <v>0.5047704233750745</v>
      </c>
      <c r="Q22" s="22">
        <f t="shared" si="24"/>
        <v>0.50711175616835991</v>
      </c>
      <c r="R22" s="22">
        <f t="shared" si="24"/>
        <v>0.5057240984544934</v>
      </c>
      <c r="S22" s="22">
        <f t="shared" si="24"/>
        <v>0.52805755395683451</v>
      </c>
      <c r="T22" s="22">
        <f t="shared" si="24"/>
        <v>0.53431650595575719</v>
      </c>
      <c r="U22" s="22">
        <f t="shared" si="24"/>
        <v>0.46233832107532336</v>
      </c>
      <c r="V22" s="22">
        <f t="shared" si="24"/>
        <v>0.43788287184513602</v>
      </c>
      <c r="W22" s="22">
        <f t="shared" ref="W22:AO22" si="25">W19/W17</f>
        <v>0.4366499642090193</v>
      </c>
      <c r="X22" s="22">
        <f t="shared" si="25"/>
        <v>0.44179414052372312</v>
      </c>
      <c r="Y22" s="22">
        <f t="shared" si="25"/>
        <v>0.51915240423797882</v>
      </c>
      <c r="Z22" s="22">
        <f t="shared" si="25"/>
        <v>0.49694274596998333</v>
      </c>
      <c r="AA22" s="22">
        <f t="shared" si="25"/>
        <v>0.48481729284611425</v>
      </c>
      <c r="AB22" s="22">
        <f t="shared" si="25"/>
        <v>0.6107982775753561</v>
      </c>
      <c r="AC22" s="22">
        <f>AC19/AC17</f>
        <v>0.5641025641025641</v>
      </c>
      <c r="AD22" s="22">
        <f t="shared" ref="AD22:AN22" si="26">AD19/AD17</f>
        <v>0.58398013039428753</v>
      </c>
      <c r="AE22" s="22">
        <f t="shared" si="26"/>
        <v>0.55001433075379769</v>
      </c>
      <c r="AF22" s="22">
        <f t="shared" si="26"/>
        <v>0.50244299674267101</v>
      </c>
      <c r="AG22" s="22">
        <f t="shared" si="26"/>
        <v>0.42939402248423364</v>
      </c>
      <c r="AH22" s="22">
        <f t="shared" si="26"/>
        <v>0.38323521166246144</v>
      </c>
      <c r="AI22" s="22">
        <f t="shared" si="26"/>
        <v>0.45061935051891527</v>
      </c>
      <c r="AJ22" s="22">
        <f t="shared" si="26"/>
        <v>0.4727802981205444</v>
      </c>
      <c r="AK22" s="22">
        <f t="shared" si="26"/>
        <v>0.43693553410152602</v>
      </c>
      <c r="AL22" s="22">
        <f t="shared" si="26"/>
        <v>0.42538975501113585</v>
      </c>
      <c r="AM22" s="22">
        <f t="shared" si="26"/>
        <v>0.3994263176765866</v>
      </c>
      <c r="AN22" s="22">
        <f t="shared" si="26"/>
        <v>0.37022350396539294</v>
      </c>
      <c r="AO22" s="22">
        <f t="shared" si="25"/>
        <v>0.3702304495655459</v>
      </c>
      <c r="AP22" s="22">
        <f t="shared" ref="AP22:AQ22" si="27">AP19/AP17</f>
        <v>0.43213190184049077</v>
      </c>
      <c r="AQ22" s="22">
        <f t="shared" si="27"/>
        <v>0.39880284324728771</v>
      </c>
      <c r="AR22" s="12"/>
      <c r="AS22" s="11"/>
    </row>
    <row r="23" spans="1:45" ht="13.2" x14ac:dyDescent="0.25">
      <c r="A23" s="10"/>
      <c r="B23" s="11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12"/>
      <c r="AS23" s="11"/>
    </row>
    <row r="24" spans="1:45" ht="13.2" x14ac:dyDescent="0.25">
      <c r="A24" s="10"/>
      <c r="B24" s="26" t="s">
        <v>3</v>
      </c>
      <c r="C24" s="19"/>
      <c r="D24" s="19">
        <v>1984</v>
      </c>
      <c r="E24" s="19">
        <v>1985</v>
      </c>
      <c r="F24" s="19">
        <v>1986</v>
      </c>
      <c r="G24" s="19">
        <v>1987</v>
      </c>
      <c r="H24" s="19">
        <v>1988</v>
      </c>
      <c r="I24" s="19">
        <v>1989</v>
      </c>
      <c r="J24" s="19">
        <v>1990</v>
      </c>
      <c r="K24" s="19">
        <v>1991</v>
      </c>
      <c r="L24" s="19">
        <v>1992</v>
      </c>
      <c r="M24" s="19">
        <v>1993</v>
      </c>
      <c r="N24" s="19">
        <v>1994</v>
      </c>
      <c r="O24" s="19">
        <v>1995</v>
      </c>
      <c r="P24" s="19">
        <v>1996</v>
      </c>
      <c r="Q24" s="19">
        <v>1997</v>
      </c>
      <c r="R24" s="19">
        <v>1998</v>
      </c>
      <c r="S24" s="19">
        <v>1999</v>
      </c>
      <c r="T24" s="19">
        <v>2000</v>
      </c>
      <c r="U24" s="19">
        <v>2001</v>
      </c>
      <c r="V24" s="19">
        <v>2002</v>
      </c>
      <c r="W24" s="19">
        <v>2003</v>
      </c>
      <c r="X24" s="19">
        <f t="shared" ref="X24:AO24" si="28">X8</f>
        <v>2004</v>
      </c>
      <c r="Y24" s="19">
        <f t="shared" si="28"/>
        <v>2005</v>
      </c>
      <c r="Z24" s="19">
        <f t="shared" si="28"/>
        <v>2006</v>
      </c>
      <c r="AA24" s="19">
        <f t="shared" si="28"/>
        <v>2007</v>
      </c>
      <c r="AB24" s="19">
        <f t="shared" si="28"/>
        <v>2008</v>
      </c>
      <c r="AC24" s="19">
        <f>AC8</f>
        <v>2009</v>
      </c>
      <c r="AD24" s="19">
        <f t="shared" ref="AD24:AN24" si="29">AD8</f>
        <v>2010</v>
      </c>
      <c r="AE24" s="19">
        <f t="shared" si="29"/>
        <v>2011</v>
      </c>
      <c r="AF24" s="19">
        <f t="shared" si="29"/>
        <v>2012</v>
      </c>
      <c r="AG24" s="19">
        <f t="shared" si="29"/>
        <v>2013</v>
      </c>
      <c r="AH24" s="19">
        <f t="shared" si="29"/>
        <v>2014</v>
      </c>
      <c r="AI24" s="19">
        <f t="shared" si="29"/>
        <v>2015</v>
      </c>
      <c r="AJ24" s="19">
        <f t="shared" si="29"/>
        <v>2016</v>
      </c>
      <c r="AK24" s="19">
        <f t="shared" si="29"/>
        <v>2017</v>
      </c>
      <c r="AL24" s="19">
        <f t="shared" si="29"/>
        <v>2018</v>
      </c>
      <c r="AM24" s="19">
        <f t="shared" si="29"/>
        <v>2019</v>
      </c>
      <c r="AN24" s="19">
        <f t="shared" si="29"/>
        <v>2020</v>
      </c>
      <c r="AO24" s="19">
        <f t="shared" si="28"/>
        <v>2021</v>
      </c>
      <c r="AP24" s="19">
        <v>2022</v>
      </c>
      <c r="AQ24" s="19">
        <v>2023</v>
      </c>
      <c r="AR24" s="12"/>
      <c r="AS24" s="11"/>
    </row>
    <row r="25" spans="1:45" ht="13.2" x14ac:dyDescent="0.25">
      <c r="A25" s="10"/>
      <c r="B25" s="25" t="s">
        <v>4</v>
      </c>
      <c r="C25" s="11"/>
      <c r="D25" s="23">
        <v>779</v>
      </c>
      <c r="E25" s="23">
        <v>841</v>
      </c>
      <c r="F25" s="23">
        <v>1054</v>
      </c>
      <c r="G25" s="23">
        <v>817</v>
      </c>
      <c r="H25" s="23">
        <v>942</v>
      </c>
      <c r="I25" s="23">
        <v>1269</v>
      </c>
      <c r="J25" s="23">
        <v>1318</v>
      </c>
      <c r="K25" s="23">
        <v>1553</v>
      </c>
      <c r="L25" s="23">
        <v>1411</v>
      </c>
      <c r="M25" s="23">
        <v>1646</v>
      </c>
      <c r="N25" s="23">
        <v>1835</v>
      </c>
      <c r="O25" s="23">
        <v>1787</v>
      </c>
      <c r="P25" s="23">
        <v>1722</v>
      </c>
      <c r="Q25" s="23">
        <v>1852</v>
      </c>
      <c r="R25" s="23">
        <v>1822</v>
      </c>
      <c r="S25" s="23">
        <v>1523</v>
      </c>
      <c r="T25" s="23">
        <v>1603</v>
      </c>
      <c r="U25" s="23">
        <v>1845</v>
      </c>
      <c r="V25" s="24">
        <v>1989</v>
      </c>
      <c r="W25" s="24">
        <v>2298</v>
      </c>
      <c r="X25" s="24">
        <v>2345</v>
      </c>
      <c r="Y25" s="24">
        <v>2625</v>
      </c>
      <c r="Z25" s="24">
        <v>2485</v>
      </c>
      <c r="AA25" s="24">
        <v>2605</v>
      </c>
      <c r="AB25" s="24">
        <v>2377</v>
      </c>
      <c r="AC25" s="24">
        <v>2489</v>
      </c>
      <c r="AD25" s="24">
        <v>2536</v>
      </c>
      <c r="AE25" s="24">
        <v>2532</v>
      </c>
      <c r="AF25" s="24">
        <v>2518</v>
      </c>
      <c r="AG25" s="24">
        <v>2672</v>
      </c>
      <c r="AH25" s="24">
        <v>2509</v>
      </c>
      <c r="AI25" s="24">
        <v>2255</v>
      </c>
      <c r="AJ25" s="24">
        <v>2233</v>
      </c>
      <c r="AK25" s="24">
        <v>2172</v>
      </c>
      <c r="AL25" s="24">
        <v>2040</v>
      </c>
      <c r="AM25" s="24">
        <v>1942</v>
      </c>
      <c r="AN25" s="24">
        <v>2073</v>
      </c>
      <c r="AO25" s="24">
        <v>2799</v>
      </c>
      <c r="AP25" s="24">
        <v>3450</v>
      </c>
      <c r="AQ25" s="24">
        <v>2974</v>
      </c>
      <c r="AR25" s="12"/>
      <c r="AS25" s="11"/>
    </row>
    <row r="26" spans="1:45" ht="13.2" x14ac:dyDescent="0.25">
      <c r="A26" s="10"/>
      <c r="B26" s="25" t="s">
        <v>5</v>
      </c>
      <c r="C26" s="11"/>
      <c r="D26" s="23">
        <v>501</v>
      </c>
      <c r="E26" s="23">
        <v>507</v>
      </c>
      <c r="F26" s="23">
        <v>744</v>
      </c>
      <c r="G26" s="23">
        <v>491</v>
      </c>
      <c r="H26" s="23">
        <v>498</v>
      </c>
      <c r="I26" s="23">
        <v>857</v>
      </c>
      <c r="J26" s="23">
        <v>862</v>
      </c>
      <c r="K26" s="23">
        <v>874</v>
      </c>
      <c r="L26" s="23">
        <v>798</v>
      </c>
      <c r="M26" s="23">
        <v>798</v>
      </c>
      <c r="N26" s="23">
        <v>1090</v>
      </c>
      <c r="O26" s="23">
        <v>941</v>
      </c>
      <c r="P26" s="23">
        <v>955</v>
      </c>
      <c r="Q26" s="23">
        <v>938</v>
      </c>
      <c r="R26" s="23">
        <v>956</v>
      </c>
      <c r="S26" s="23">
        <v>885</v>
      </c>
      <c r="T26" s="23">
        <v>897</v>
      </c>
      <c r="U26" s="23">
        <v>1004</v>
      </c>
      <c r="V26" s="24">
        <v>1148</v>
      </c>
      <c r="W26" s="24">
        <v>1297</v>
      </c>
      <c r="X26" s="24">
        <v>1380</v>
      </c>
      <c r="Y26" s="24">
        <v>1585</v>
      </c>
      <c r="Z26" s="24">
        <v>1585</v>
      </c>
      <c r="AA26" s="24">
        <v>1382</v>
      </c>
      <c r="AB26" s="29">
        <v>980</v>
      </c>
      <c r="AC26" s="24">
        <v>1233</v>
      </c>
      <c r="AD26" s="24">
        <v>1263</v>
      </c>
      <c r="AE26" s="24">
        <v>1324</v>
      </c>
      <c r="AF26" s="24">
        <v>1167</v>
      </c>
      <c r="AG26" s="24">
        <v>1303</v>
      </c>
      <c r="AH26" s="24">
        <v>1214</v>
      </c>
      <c r="AI26" s="24">
        <v>1218</v>
      </c>
      <c r="AJ26" s="24">
        <v>1169</v>
      </c>
      <c r="AK26" s="24">
        <v>1207</v>
      </c>
      <c r="AL26" s="24">
        <v>1333</v>
      </c>
      <c r="AM26" s="24">
        <v>1193</v>
      </c>
      <c r="AN26" s="24">
        <v>1189</v>
      </c>
      <c r="AO26" s="24">
        <v>1616</v>
      </c>
      <c r="AP26" s="24">
        <v>1560</v>
      </c>
      <c r="AQ26" s="24">
        <v>1520</v>
      </c>
      <c r="AR26" s="12"/>
      <c r="AS26" s="11"/>
    </row>
    <row r="27" spans="1:45" ht="13.2" x14ac:dyDescent="0.25">
      <c r="A27" s="10"/>
      <c r="B27" s="25" t="s">
        <v>6</v>
      </c>
      <c r="C27" s="11"/>
      <c r="D27" s="23">
        <v>349</v>
      </c>
      <c r="E27" s="23">
        <v>314</v>
      </c>
      <c r="F27" s="23">
        <v>399</v>
      </c>
      <c r="G27" s="23">
        <v>399</v>
      </c>
      <c r="H27" s="23">
        <v>396</v>
      </c>
      <c r="I27" s="23">
        <v>480</v>
      </c>
      <c r="J27" s="23">
        <v>489</v>
      </c>
      <c r="K27" s="23">
        <v>491</v>
      </c>
      <c r="L27" s="23">
        <v>420</v>
      </c>
      <c r="M27" s="23">
        <v>498</v>
      </c>
      <c r="N27" s="23">
        <v>528</v>
      </c>
      <c r="O27" s="23">
        <v>510</v>
      </c>
      <c r="P27" s="23">
        <v>490</v>
      </c>
      <c r="Q27" s="23">
        <v>502</v>
      </c>
      <c r="R27" s="23">
        <v>465</v>
      </c>
      <c r="S27" s="23">
        <v>537</v>
      </c>
      <c r="T27" s="23">
        <v>527</v>
      </c>
      <c r="U27" s="23">
        <v>582</v>
      </c>
      <c r="V27" s="24">
        <v>589</v>
      </c>
      <c r="W27" s="24">
        <v>512</v>
      </c>
      <c r="X27" s="24">
        <v>510</v>
      </c>
      <c r="Y27" s="24">
        <v>547</v>
      </c>
      <c r="Z27" s="24">
        <v>632</v>
      </c>
      <c r="AA27" s="29">
        <v>623</v>
      </c>
      <c r="AB27" s="29">
        <v>929</v>
      </c>
      <c r="AC27" s="29">
        <v>932</v>
      </c>
      <c r="AD27" s="29">
        <v>992</v>
      </c>
      <c r="AE27" s="29">
        <v>982</v>
      </c>
      <c r="AF27" s="29">
        <v>678</v>
      </c>
      <c r="AG27" s="29">
        <v>764</v>
      </c>
      <c r="AH27" s="29">
        <v>701</v>
      </c>
      <c r="AI27" s="29">
        <v>858</v>
      </c>
      <c r="AJ27" s="29">
        <v>762</v>
      </c>
      <c r="AK27" s="29">
        <v>817</v>
      </c>
      <c r="AL27" s="29">
        <v>872</v>
      </c>
      <c r="AM27" s="29">
        <v>770</v>
      </c>
      <c r="AN27" s="29">
        <v>733</v>
      </c>
      <c r="AO27" s="29">
        <v>807</v>
      </c>
      <c r="AP27" s="29">
        <v>691</v>
      </c>
      <c r="AQ27" s="29">
        <v>602</v>
      </c>
      <c r="AR27" s="12"/>
      <c r="AS27" s="11"/>
    </row>
    <row r="28" spans="1:45" ht="13.2" x14ac:dyDescent="0.25">
      <c r="A28" s="10"/>
      <c r="B28" s="25" t="s">
        <v>7</v>
      </c>
      <c r="C28" s="11"/>
      <c r="D28" s="22">
        <f t="shared" ref="D28:F29" si="30">D26/D25</f>
        <v>0.64313222079589216</v>
      </c>
      <c r="E28" s="22">
        <f t="shared" si="30"/>
        <v>0.60285374554102256</v>
      </c>
      <c r="F28" s="22">
        <f t="shared" si="30"/>
        <v>0.70588235294117652</v>
      </c>
      <c r="G28" s="22">
        <f t="shared" ref="G28:V28" si="31">G26/G25</f>
        <v>0.60097919216646267</v>
      </c>
      <c r="H28" s="22">
        <f t="shared" si="31"/>
        <v>0.5286624203821656</v>
      </c>
      <c r="I28" s="22">
        <f t="shared" si="31"/>
        <v>0.67533490937746254</v>
      </c>
      <c r="J28" s="22">
        <f t="shared" si="31"/>
        <v>0.65402124430955999</v>
      </c>
      <c r="K28" s="22">
        <f t="shared" si="31"/>
        <v>0.56278171281390854</v>
      </c>
      <c r="L28" s="22">
        <f t="shared" si="31"/>
        <v>0.56555634301913538</v>
      </c>
      <c r="M28" s="22">
        <f t="shared" si="31"/>
        <v>0.48481166464155528</v>
      </c>
      <c r="N28" s="22">
        <f t="shared" si="31"/>
        <v>0.59400544959128065</v>
      </c>
      <c r="O28" s="22">
        <f t="shared" si="31"/>
        <v>0.52658086177951879</v>
      </c>
      <c r="P28" s="22">
        <f t="shared" si="31"/>
        <v>0.55458768873403019</v>
      </c>
      <c r="Q28" s="22">
        <f t="shared" si="31"/>
        <v>0.50647948164146872</v>
      </c>
      <c r="R28" s="22">
        <f t="shared" si="31"/>
        <v>0.52469813391877063</v>
      </c>
      <c r="S28" s="22">
        <f t="shared" si="31"/>
        <v>0.58108995403808272</v>
      </c>
      <c r="T28" s="22">
        <f t="shared" si="31"/>
        <v>0.55957579538365565</v>
      </c>
      <c r="U28" s="22">
        <f t="shared" si="31"/>
        <v>0.5441734417344174</v>
      </c>
      <c r="V28" s="22">
        <f t="shared" si="31"/>
        <v>0.57717445952740065</v>
      </c>
      <c r="W28" s="22">
        <f t="shared" ref="W28:Y29" si="32">W26/W25</f>
        <v>0.56440382941688427</v>
      </c>
      <c r="X28" s="22">
        <f t="shared" si="32"/>
        <v>0.58848614072494665</v>
      </c>
      <c r="Y28" s="22">
        <f t="shared" si="32"/>
        <v>0.6038095238095238</v>
      </c>
      <c r="Z28" s="22">
        <f t="shared" ref="Z28:AO29" si="33">Z26/Z25</f>
        <v>0.6378269617706237</v>
      </c>
      <c r="AA28" s="22">
        <f t="shared" si="33"/>
        <v>0.53051823416506716</v>
      </c>
      <c r="AB28" s="22">
        <f t="shared" si="33"/>
        <v>0.41228439209087087</v>
      </c>
      <c r="AC28" s="22">
        <f>AC26/AC25</f>
        <v>0.49537967055042187</v>
      </c>
      <c r="AD28" s="22">
        <f t="shared" ref="AD28:AM28" si="34">AD26/AD25</f>
        <v>0.49802839116719244</v>
      </c>
      <c r="AE28" s="22">
        <f t="shared" si="34"/>
        <v>0.52290679304897314</v>
      </c>
      <c r="AF28" s="22">
        <f t="shared" si="34"/>
        <v>0.46346306592533759</v>
      </c>
      <c r="AG28" s="22">
        <f t="shared" si="34"/>
        <v>0.48764970059880242</v>
      </c>
      <c r="AH28" s="22">
        <f t="shared" si="34"/>
        <v>0.48385811080111596</v>
      </c>
      <c r="AI28" s="22">
        <f t="shared" si="34"/>
        <v>0.54013303769401333</v>
      </c>
      <c r="AJ28" s="22">
        <f t="shared" si="34"/>
        <v>0.52351097178683381</v>
      </c>
      <c r="AK28" s="22">
        <f t="shared" si="34"/>
        <v>0.55570902394106814</v>
      </c>
      <c r="AL28" s="22">
        <f t="shared" si="34"/>
        <v>0.65343137254901962</v>
      </c>
      <c r="AM28" s="22">
        <f t="shared" si="34"/>
        <v>0.61431513903192581</v>
      </c>
      <c r="AN28" s="22">
        <f>AN26/AN25</f>
        <v>0.57356488181379639</v>
      </c>
      <c r="AO28" s="22">
        <f>AO26/AO25</f>
        <v>0.57734905323329766</v>
      </c>
      <c r="AP28" s="22">
        <f>AP26/AP25</f>
        <v>0.45217391304347826</v>
      </c>
      <c r="AQ28" s="22">
        <f>AQ26/AQ25</f>
        <v>0.51109616677874914</v>
      </c>
      <c r="AR28" s="12"/>
      <c r="AS28" s="11"/>
    </row>
    <row r="29" spans="1:45" ht="13.2" x14ac:dyDescent="0.25">
      <c r="A29" s="10"/>
      <c r="B29" s="25" t="s">
        <v>8</v>
      </c>
      <c r="C29" s="11"/>
      <c r="D29" s="22">
        <f t="shared" si="30"/>
        <v>0.69660678642714569</v>
      </c>
      <c r="E29" s="22">
        <f t="shared" si="30"/>
        <v>0.61932938856015785</v>
      </c>
      <c r="F29" s="22">
        <f t="shared" si="30"/>
        <v>0.53629032258064513</v>
      </c>
      <c r="G29" s="22">
        <f t="shared" ref="G29:V29" si="35">G27/G26</f>
        <v>0.81262729124236255</v>
      </c>
      <c r="H29" s="22">
        <f t="shared" si="35"/>
        <v>0.79518072289156627</v>
      </c>
      <c r="I29" s="22">
        <f t="shared" si="35"/>
        <v>0.56009334889148188</v>
      </c>
      <c r="J29" s="22">
        <f t="shared" si="35"/>
        <v>0.56728538283062646</v>
      </c>
      <c r="K29" s="22">
        <f t="shared" si="35"/>
        <v>0.56178489702517165</v>
      </c>
      <c r="L29" s="22">
        <f t="shared" si="35"/>
        <v>0.52631578947368418</v>
      </c>
      <c r="M29" s="22">
        <f t="shared" si="35"/>
        <v>0.62406015037593987</v>
      </c>
      <c r="N29" s="22">
        <f t="shared" si="35"/>
        <v>0.48440366972477067</v>
      </c>
      <c r="O29" s="22">
        <f t="shared" si="35"/>
        <v>0.54197662061636553</v>
      </c>
      <c r="P29" s="22">
        <f t="shared" si="35"/>
        <v>0.51308900523560208</v>
      </c>
      <c r="Q29" s="22">
        <f t="shared" si="35"/>
        <v>0.53518123667377404</v>
      </c>
      <c r="R29" s="22">
        <f t="shared" si="35"/>
        <v>0.48640167364016734</v>
      </c>
      <c r="S29" s="22">
        <f t="shared" si="35"/>
        <v>0.60677966101694913</v>
      </c>
      <c r="T29" s="22">
        <f t="shared" si="35"/>
        <v>0.58751393534002228</v>
      </c>
      <c r="U29" s="22">
        <f t="shared" si="35"/>
        <v>0.57968127490039845</v>
      </c>
      <c r="V29" s="22">
        <f t="shared" si="35"/>
        <v>0.51306620209059228</v>
      </c>
      <c r="W29" s="22">
        <f t="shared" si="32"/>
        <v>0.39475713184271394</v>
      </c>
      <c r="X29" s="22">
        <f t="shared" si="32"/>
        <v>0.36956521739130432</v>
      </c>
      <c r="Y29" s="22">
        <f t="shared" si="32"/>
        <v>0.34511041009463722</v>
      </c>
      <c r="Z29" s="22">
        <f t="shared" si="33"/>
        <v>0.39873817034700315</v>
      </c>
      <c r="AA29" s="22">
        <f t="shared" si="33"/>
        <v>0.45079594790159189</v>
      </c>
      <c r="AB29" s="22">
        <f t="shared" si="33"/>
        <v>0.94795918367346943</v>
      </c>
      <c r="AC29" s="22">
        <f>AC27/AC26</f>
        <v>0.75587996755879971</v>
      </c>
      <c r="AD29" s="22">
        <f t="shared" ref="AD29:AN29" si="36">AD27/AD26</f>
        <v>0.7854315122723674</v>
      </c>
      <c r="AE29" s="22">
        <f t="shared" si="36"/>
        <v>0.7416918429003021</v>
      </c>
      <c r="AF29" s="22">
        <f t="shared" si="36"/>
        <v>0.58097686375321334</v>
      </c>
      <c r="AG29" s="22">
        <f t="shared" si="36"/>
        <v>0.58633921719109749</v>
      </c>
      <c r="AH29" s="22">
        <f t="shared" si="36"/>
        <v>0.57742998352553543</v>
      </c>
      <c r="AI29" s="22">
        <f t="shared" si="36"/>
        <v>0.70443349753694584</v>
      </c>
      <c r="AJ29" s="22">
        <f t="shared" si="36"/>
        <v>0.65183917878528652</v>
      </c>
      <c r="AK29" s="22">
        <f t="shared" si="36"/>
        <v>0.6768848384424192</v>
      </c>
      <c r="AL29" s="22">
        <f t="shared" si="36"/>
        <v>0.65416354088522133</v>
      </c>
      <c r="AM29" s="22">
        <f t="shared" si="36"/>
        <v>0.64543168482816426</v>
      </c>
      <c r="AN29" s="22">
        <f t="shared" si="36"/>
        <v>0.61648444070647601</v>
      </c>
      <c r="AO29" s="22">
        <f t="shared" si="33"/>
        <v>0.49938118811881188</v>
      </c>
      <c r="AP29" s="22">
        <f t="shared" ref="AP29:AQ29" si="37">AP27/AP26</f>
        <v>0.44294871794871793</v>
      </c>
      <c r="AQ29" s="22">
        <f t="shared" si="37"/>
        <v>0.39605263157894738</v>
      </c>
      <c r="AR29" s="12"/>
      <c r="AS29" s="11"/>
    </row>
    <row r="30" spans="1:45" ht="13.2" x14ac:dyDescent="0.25">
      <c r="A30" s="10"/>
      <c r="B30" s="25" t="s">
        <v>9</v>
      </c>
      <c r="C30" s="21"/>
      <c r="D30" s="27">
        <f>D27/D25</f>
        <v>0.44801026957637996</v>
      </c>
      <c r="E30" s="27">
        <f>E27/E25</f>
        <v>0.37336504161712247</v>
      </c>
      <c r="F30" s="27">
        <f>F27/F25</f>
        <v>0.37855787476280833</v>
      </c>
      <c r="G30" s="27">
        <f>G27/G25</f>
        <v>0.48837209302325579</v>
      </c>
      <c r="H30" s="27">
        <f t="shared" ref="H30:V30" si="38">H27/H25</f>
        <v>0.42038216560509556</v>
      </c>
      <c r="I30" s="27">
        <f t="shared" si="38"/>
        <v>0.37825059101654845</v>
      </c>
      <c r="J30" s="27">
        <f t="shared" si="38"/>
        <v>0.37101669195751136</v>
      </c>
      <c r="K30" s="27">
        <f t="shared" si="38"/>
        <v>0.31616226658081131</v>
      </c>
      <c r="L30" s="27">
        <f t="shared" si="38"/>
        <v>0.297661233167966</v>
      </c>
      <c r="M30" s="27">
        <f t="shared" si="38"/>
        <v>0.3025516403402187</v>
      </c>
      <c r="N30" s="27">
        <f t="shared" si="38"/>
        <v>0.28773841961852858</v>
      </c>
      <c r="O30" s="27">
        <f t="shared" si="38"/>
        <v>0.28539451594851706</v>
      </c>
      <c r="P30" s="27">
        <f t="shared" si="38"/>
        <v>0.28455284552845528</v>
      </c>
      <c r="Q30" s="27">
        <f t="shared" si="38"/>
        <v>0.2710583153347732</v>
      </c>
      <c r="R30" s="27">
        <f t="shared" si="38"/>
        <v>0.25521405049396267</v>
      </c>
      <c r="S30" s="27">
        <f t="shared" si="38"/>
        <v>0.35259356533158243</v>
      </c>
      <c r="T30" s="27">
        <f t="shared" si="38"/>
        <v>0.32875857766687461</v>
      </c>
      <c r="U30" s="27">
        <f t="shared" si="38"/>
        <v>0.3154471544715447</v>
      </c>
      <c r="V30" s="27">
        <f t="shared" si="38"/>
        <v>0.29612870789341378</v>
      </c>
      <c r="W30" s="27">
        <f t="shared" ref="W30:AO30" si="39">W27/W25</f>
        <v>0.22280243690165361</v>
      </c>
      <c r="X30" s="27">
        <f t="shared" si="39"/>
        <v>0.21748400852878466</v>
      </c>
      <c r="Y30" s="27">
        <f t="shared" si="39"/>
        <v>0.20838095238095239</v>
      </c>
      <c r="Z30" s="27">
        <f t="shared" si="39"/>
        <v>0.25432595573440642</v>
      </c>
      <c r="AA30" s="27">
        <f t="shared" si="39"/>
        <v>0.23915547024952016</v>
      </c>
      <c r="AB30" s="27">
        <f t="shared" si="39"/>
        <v>0.39082877576777453</v>
      </c>
      <c r="AC30" s="27">
        <f>AC27/AC25</f>
        <v>0.37444756930494172</v>
      </c>
      <c r="AD30" s="27">
        <f t="shared" ref="AD30:AN30" si="40">AD27/AD25</f>
        <v>0.39116719242902209</v>
      </c>
      <c r="AE30" s="27">
        <f t="shared" si="40"/>
        <v>0.38783570300157977</v>
      </c>
      <c r="AF30" s="27">
        <f t="shared" si="40"/>
        <v>0.26926131850675139</v>
      </c>
      <c r="AG30" s="27">
        <f t="shared" si="40"/>
        <v>0.28592814371257486</v>
      </c>
      <c r="AH30" s="27">
        <f t="shared" si="40"/>
        <v>0.27939418094858509</v>
      </c>
      <c r="AI30" s="27">
        <f t="shared" si="40"/>
        <v>0.38048780487804879</v>
      </c>
      <c r="AJ30" s="27">
        <f t="shared" si="40"/>
        <v>0.34124496193461712</v>
      </c>
      <c r="AK30" s="27">
        <f t="shared" si="40"/>
        <v>0.37615101289134439</v>
      </c>
      <c r="AL30" s="30">
        <f t="shared" si="40"/>
        <v>0.42745098039215684</v>
      </c>
      <c r="AM30" s="30">
        <f t="shared" si="40"/>
        <v>0.39649845520082388</v>
      </c>
      <c r="AN30" s="30">
        <f t="shared" si="40"/>
        <v>0.35359382537385431</v>
      </c>
      <c r="AO30" s="30">
        <f t="shared" si="39"/>
        <v>0.28831725616291531</v>
      </c>
      <c r="AP30" s="30">
        <f t="shared" ref="AP30:AQ30" si="41">AP27/AP25</f>
        <v>0.20028985507246377</v>
      </c>
      <c r="AQ30" s="30">
        <f t="shared" si="41"/>
        <v>0.20242098184263618</v>
      </c>
      <c r="AR30" s="12"/>
      <c r="AS30" s="11"/>
    </row>
    <row r="31" spans="1:45" ht="13.2" x14ac:dyDescent="0.25">
      <c r="A31" s="10"/>
      <c r="B31" s="25"/>
      <c r="C31" s="21"/>
      <c r="D31" s="21"/>
      <c r="E31" s="21"/>
      <c r="F31" s="21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27"/>
      <c r="AJ31" s="27"/>
      <c r="AK31" s="27"/>
      <c r="AL31" s="27"/>
      <c r="AM31" s="27"/>
      <c r="AN31" s="27"/>
      <c r="AO31" s="27"/>
      <c r="AP31" s="27"/>
      <c r="AQ31" s="27"/>
      <c r="AR31" s="12"/>
      <c r="AS31" s="11"/>
    </row>
    <row r="32" spans="1:45" x14ac:dyDescent="0.25">
      <c r="A32" s="10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2"/>
      <c r="AS32" s="11"/>
    </row>
    <row r="33" spans="1:45" x14ac:dyDescent="0.25">
      <c r="A33" s="10"/>
      <c r="B33" s="28" t="s">
        <v>11</v>
      </c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11"/>
      <c r="AR33" s="12"/>
      <c r="AS33" s="11"/>
    </row>
    <row r="34" spans="1:45" x14ac:dyDescent="0.25">
      <c r="A34" s="10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2"/>
      <c r="AS34" s="11"/>
    </row>
    <row r="35" spans="1:45" x14ac:dyDescent="0.25">
      <c r="A35" s="10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2"/>
      <c r="AS35" s="11"/>
    </row>
    <row r="36" spans="1:45" x14ac:dyDescent="0.25">
      <c r="A36" s="10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2"/>
      <c r="AS36" s="11"/>
    </row>
    <row r="37" spans="1:45" x14ac:dyDescent="0.25">
      <c r="A37" s="10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2"/>
      <c r="AS37" s="11"/>
    </row>
    <row r="38" spans="1:45" x14ac:dyDescent="0.25">
      <c r="A38" s="10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2"/>
      <c r="AS38" s="11"/>
    </row>
    <row r="39" spans="1:45" x14ac:dyDescent="0.25">
      <c r="A39" s="10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  <c r="AP39" s="11"/>
      <c r="AQ39" s="11"/>
      <c r="AR39" s="12"/>
      <c r="AS39" s="11"/>
    </row>
    <row r="40" spans="1:45" x14ac:dyDescent="0.25">
      <c r="A40" s="10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  <c r="AP40" s="11"/>
      <c r="AQ40" s="11"/>
      <c r="AR40" s="12"/>
      <c r="AS40" s="11"/>
    </row>
    <row r="41" spans="1:45" x14ac:dyDescent="0.25">
      <c r="A41" s="10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1"/>
      <c r="AL41" s="11"/>
      <c r="AM41" s="11"/>
      <c r="AN41" s="11"/>
      <c r="AO41" s="11"/>
      <c r="AP41" s="11"/>
      <c r="AQ41" s="11"/>
      <c r="AR41" s="12"/>
      <c r="AS41" s="11"/>
    </row>
    <row r="42" spans="1:45" x14ac:dyDescent="0.25">
      <c r="A42" s="10"/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2"/>
      <c r="AS42" s="11"/>
    </row>
    <row r="43" spans="1:45" x14ac:dyDescent="0.25">
      <c r="A43" s="10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2"/>
      <c r="AS43" s="11"/>
    </row>
    <row r="44" spans="1:45" x14ac:dyDescent="0.25">
      <c r="A44" s="10"/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1"/>
      <c r="AL44" s="11"/>
      <c r="AM44" s="11"/>
      <c r="AN44" s="11"/>
      <c r="AO44" s="11"/>
      <c r="AP44" s="11"/>
      <c r="AQ44" s="11"/>
      <c r="AR44" s="12"/>
      <c r="AS44" s="11"/>
    </row>
    <row r="45" spans="1:45" x14ac:dyDescent="0.25">
      <c r="A45" s="10"/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1"/>
      <c r="AL45" s="11"/>
      <c r="AM45" s="11"/>
      <c r="AN45" s="11"/>
      <c r="AO45" s="11"/>
      <c r="AP45" s="11"/>
      <c r="AQ45" s="11"/>
      <c r="AR45" s="12"/>
      <c r="AS45" s="11"/>
    </row>
    <row r="46" spans="1:45" x14ac:dyDescent="0.25">
      <c r="A46" s="10"/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1"/>
      <c r="AL46" s="11"/>
      <c r="AM46" s="11"/>
      <c r="AN46" s="11"/>
      <c r="AO46" s="11"/>
      <c r="AP46" s="11"/>
      <c r="AQ46" s="11"/>
      <c r="AR46" s="12"/>
      <c r="AS46" s="11"/>
    </row>
    <row r="47" spans="1:45" x14ac:dyDescent="0.25">
      <c r="A47" s="10"/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11"/>
      <c r="AR47" s="12"/>
      <c r="AS47" s="11"/>
    </row>
    <row r="48" spans="1:45" x14ac:dyDescent="0.25">
      <c r="A48" s="10"/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11"/>
      <c r="AM48" s="11"/>
      <c r="AN48" s="11"/>
      <c r="AO48" s="11"/>
      <c r="AP48" s="11"/>
      <c r="AQ48" s="11"/>
      <c r="AR48" s="12"/>
      <c r="AS48" s="11"/>
    </row>
    <row r="49" spans="1:45" x14ac:dyDescent="0.25">
      <c r="A49" s="10"/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11"/>
      <c r="AM49" s="11"/>
      <c r="AN49" s="11"/>
      <c r="AO49" s="11"/>
      <c r="AP49" s="11"/>
      <c r="AQ49" s="11"/>
      <c r="AR49" s="12"/>
      <c r="AS49" s="11"/>
    </row>
    <row r="50" spans="1:45" x14ac:dyDescent="0.25">
      <c r="A50" s="10"/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2"/>
      <c r="AS50" s="11"/>
    </row>
    <row r="51" spans="1:45" x14ac:dyDescent="0.25">
      <c r="A51" s="10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2"/>
      <c r="AS51" s="11"/>
    </row>
    <row r="52" spans="1:45" x14ac:dyDescent="0.25">
      <c r="A52" s="10"/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11"/>
      <c r="AL52" s="11"/>
      <c r="AM52" s="11"/>
      <c r="AN52" s="11"/>
      <c r="AO52" s="11"/>
      <c r="AP52" s="11"/>
      <c r="AQ52" s="11"/>
      <c r="AR52" s="12"/>
      <c r="AS52" s="11"/>
    </row>
    <row r="53" spans="1:45" x14ac:dyDescent="0.25">
      <c r="A53" s="10"/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  <c r="AK53" s="11"/>
      <c r="AL53" s="11"/>
      <c r="AM53" s="11"/>
      <c r="AN53" s="11"/>
      <c r="AO53" s="11"/>
      <c r="AP53" s="11"/>
      <c r="AQ53" s="11"/>
      <c r="AR53" s="12"/>
      <c r="AS53" s="11"/>
    </row>
    <row r="54" spans="1:45" x14ac:dyDescent="0.25">
      <c r="A54" s="10"/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/>
      <c r="AK54" s="11"/>
      <c r="AL54" s="11"/>
      <c r="AM54" s="11"/>
      <c r="AN54" s="11"/>
      <c r="AO54" s="11"/>
      <c r="AP54" s="11"/>
      <c r="AQ54" s="11"/>
      <c r="AR54" s="12"/>
      <c r="AS54" s="11"/>
    </row>
    <row r="55" spans="1:45" x14ac:dyDescent="0.25">
      <c r="A55" s="10"/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1"/>
      <c r="AL55" s="11"/>
      <c r="AM55" s="11"/>
      <c r="AN55" s="11"/>
      <c r="AO55" s="11"/>
      <c r="AP55" s="11"/>
      <c r="AQ55" s="11"/>
      <c r="AR55" s="12"/>
      <c r="AS55" s="11"/>
    </row>
    <row r="56" spans="1:45" x14ac:dyDescent="0.25">
      <c r="A56" s="10"/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1"/>
      <c r="AK56" s="11"/>
      <c r="AL56" s="11"/>
      <c r="AM56" s="11"/>
      <c r="AN56" s="11"/>
      <c r="AO56" s="11"/>
      <c r="AP56" s="11"/>
      <c r="AQ56" s="11"/>
      <c r="AR56" s="12"/>
      <c r="AS56" s="11"/>
    </row>
    <row r="57" spans="1:45" x14ac:dyDescent="0.25">
      <c r="A57" s="10"/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1"/>
      <c r="AF57" s="11"/>
      <c r="AG57" s="11"/>
      <c r="AH57" s="11"/>
      <c r="AI57" s="11"/>
      <c r="AJ57" s="11"/>
      <c r="AK57" s="11"/>
      <c r="AL57" s="11"/>
      <c r="AM57" s="11"/>
      <c r="AN57" s="11"/>
      <c r="AO57" s="11"/>
      <c r="AP57" s="11"/>
      <c r="AQ57" s="11"/>
      <c r="AR57" s="12"/>
      <c r="AS57" s="11"/>
    </row>
    <row r="58" spans="1:45" x14ac:dyDescent="0.25">
      <c r="A58" s="10"/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  <c r="AC58" s="11"/>
      <c r="AD58" s="11"/>
      <c r="AE58" s="11"/>
      <c r="AF58" s="11"/>
      <c r="AG58" s="11"/>
      <c r="AH58" s="11"/>
      <c r="AI58" s="11"/>
      <c r="AJ58" s="11"/>
      <c r="AK58" s="11"/>
      <c r="AL58" s="11"/>
      <c r="AM58" s="11"/>
      <c r="AN58" s="11"/>
      <c r="AO58" s="11"/>
      <c r="AP58" s="11"/>
      <c r="AQ58" s="11"/>
      <c r="AR58" s="12"/>
      <c r="AS58" s="11"/>
    </row>
    <row r="59" spans="1:45" x14ac:dyDescent="0.25">
      <c r="A59" s="10"/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1"/>
      <c r="AK59" s="11"/>
      <c r="AL59" s="11"/>
      <c r="AM59" s="11"/>
      <c r="AN59" s="11"/>
      <c r="AO59" s="11"/>
      <c r="AP59" s="11"/>
      <c r="AQ59" s="11"/>
      <c r="AR59" s="12"/>
      <c r="AS59" s="11"/>
    </row>
    <row r="60" spans="1:45" x14ac:dyDescent="0.25">
      <c r="A60" s="10"/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11"/>
      <c r="AI60" s="11"/>
      <c r="AJ60" s="11"/>
      <c r="AK60" s="11"/>
      <c r="AL60" s="11"/>
      <c r="AM60" s="11"/>
      <c r="AN60" s="11"/>
      <c r="AO60" s="11"/>
      <c r="AP60" s="11"/>
      <c r="AQ60" s="11"/>
      <c r="AR60" s="12"/>
      <c r="AS60" s="11"/>
    </row>
    <row r="61" spans="1:45" x14ac:dyDescent="0.25">
      <c r="A61" s="10"/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  <c r="AH61" s="11"/>
      <c r="AI61" s="11"/>
      <c r="AJ61" s="11"/>
      <c r="AK61" s="11"/>
      <c r="AL61" s="11"/>
      <c r="AM61" s="11"/>
      <c r="AN61" s="11"/>
      <c r="AO61" s="11"/>
      <c r="AP61" s="11"/>
      <c r="AQ61" s="11"/>
      <c r="AR61" s="12"/>
      <c r="AS61" s="11"/>
    </row>
    <row r="62" spans="1:45" x14ac:dyDescent="0.25">
      <c r="A62" s="10"/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11"/>
      <c r="AG62" s="11"/>
      <c r="AH62" s="11"/>
      <c r="AI62" s="11"/>
      <c r="AJ62" s="11"/>
      <c r="AK62" s="11"/>
      <c r="AL62" s="11"/>
      <c r="AM62" s="11"/>
      <c r="AN62" s="11"/>
      <c r="AO62" s="11"/>
      <c r="AP62" s="11"/>
      <c r="AQ62" s="11"/>
      <c r="AR62" s="12"/>
      <c r="AS62" s="11"/>
    </row>
    <row r="63" spans="1:45" x14ac:dyDescent="0.25">
      <c r="A63" s="10"/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11"/>
      <c r="AH63" s="11"/>
      <c r="AI63" s="11"/>
      <c r="AJ63" s="11"/>
      <c r="AK63" s="11"/>
      <c r="AL63" s="11"/>
      <c r="AM63" s="11"/>
      <c r="AN63" s="11"/>
      <c r="AO63" s="11"/>
      <c r="AP63" s="11"/>
      <c r="AQ63" s="11"/>
      <c r="AR63" s="12"/>
      <c r="AS63" s="11"/>
    </row>
    <row r="64" spans="1:45" x14ac:dyDescent="0.25">
      <c r="A64" s="10"/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  <c r="AF64" s="11"/>
      <c r="AG64" s="11"/>
      <c r="AH64" s="11"/>
      <c r="AI64" s="11"/>
      <c r="AJ64" s="11"/>
      <c r="AK64" s="11"/>
      <c r="AL64" s="11"/>
      <c r="AM64" s="11"/>
      <c r="AN64" s="11"/>
      <c r="AO64" s="11"/>
      <c r="AP64" s="11"/>
      <c r="AQ64" s="11"/>
      <c r="AR64" s="12"/>
      <c r="AS64" s="11"/>
    </row>
    <row r="65" spans="1:45" x14ac:dyDescent="0.25">
      <c r="A65" s="10"/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/>
      <c r="AG65" s="11"/>
      <c r="AH65" s="11"/>
      <c r="AI65" s="11"/>
      <c r="AJ65" s="11"/>
      <c r="AK65" s="11"/>
      <c r="AL65" s="11"/>
      <c r="AM65" s="11"/>
      <c r="AN65" s="11"/>
      <c r="AO65" s="11"/>
      <c r="AP65" s="11"/>
      <c r="AQ65" s="11"/>
      <c r="AR65" s="12"/>
      <c r="AS65" s="11"/>
    </row>
    <row r="66" spans="1:45" x14ac:dyDescent="0.25">
      <c r="A66" s="10"/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1"/>
      <c r="AG66" s="11"/>
      <c r="AH66" s="11"/>
      <c r="AI66" s="11"/>
      <c r="AJ66" s="11"/>
      <c r="AK66" s="11"/>
      <c r="AL66" s="11"/>
      <c r="AM66" s="11"/>
      <c r="AN66" s="11"/>
      <c r="AO66" s="11"/>
      <c r="AP66" s="11"/>
      <c r="AQ66" s="11"/>
      <c r="AR66" s="12"/>
      <c r="AS66" s="11"/>
    </row>
    <row r="67" spans="1:45" x14ac:dyDescent="0.25">
      <c r="A67" s="10"/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  <c r="AH67" s="11"/>
      <c r="AI67" s="11"/>
      <c r="AJ67" s="11"/>
      <c r="AK67" s="11"/>
      <c r="AL67" s="11"/>
      <c r="AM67" s="11"/>
      <c r="AN67" s="11"/>
      <c r="AO67" s="11"/>
      <c r="AP67" s="11"/>
      <c r="AQ67" s="11"/>
      <c r="AR67" s="12"/>
      <c r="AS67" s="11"/>
    </row>
    <row r="68" spans="1:45" x14ac:dyDescent="0.25">
      <c r="A68" s="10"/>
      <c r="B68" s="11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  <c r="AG68" s="11"/>
      <c r="AH68" s="11"/>
      <c r="AI68" s="11"/>
      <c r="AJ68" s="11"/>
      <c r="AK68" s="11"/>
      <c r="AL68" s="11"/>
      <c r="AM68" s="11"/>
      <c r="AN68" s="11"/>
      <c r="AO68" s="11"/>
      <c r="AP68" s="11"/>
      <c r="AQ68" s="11"/>
      <c r="AR68" s="12"/>
      <c r="AS68" s="11"/>
    </row>
    <row r="69" spans="1:45" x14ac:dyDescent="0.25">
      <c r="A69" s="10"/>
      <c r="B69" s="11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11"/>
      <c r="AG69" s="11"/>
      <c r="AH69" s="11"/>
      <c r="AI69" s="11"/>
      <c r="AJ69" s="11"/>
      <c r="AK69" s="11"/>
      <c r="AL69" s="11"/>
      <c r="AM69" s="11"/>
      <c r="AN69" s="11"/>
      <c r="AO69" s="11"/>
      <c r="AP69" s="11"/>
      <c r="AQ69" s="11"/>
      <c r="AR69" s="12"/>
      <c r="AS69" s="11"/>
    </row>
    <row r="70" spans="1:45" x14ac:dyDescent="0.25">
      <c r="A70" s="10"/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11"/>
      <c r="AG70" s="11"/>
      <c r="AH70" s="11"/>
      <c r="AI70" s="11"/>
      <c r="AJ70" s="11"/>
      <c r="AK70" s="11"/>
      <c r="AL70" s="11"/>
      <c r="AM70" s="11"/>
      <c r="AN70" s="11"/>
      <c r="AO70" s="11"/>
      <c r="AP70" s="11"/>
      <c r="AQ70" s="11"/>
      <c r="AR70" s="12"/>
      <c r="AS70" s="11"/>
    </row>
    <row r="71" spans="1:45" x14ac:dyDescent="0.25">
      <c r="A71" s="10"/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1"/>
      <c r="AF71" s="11"/>
      <c r="AG71" s="11"/>
      <c r="AH71" s="11"/>
      <c r="AI71" s="11"/>
      <c r="AJ71" s="11"/>
      <c r="AK71" s="11"/>
      <c r="AL71" s="11"/>
      <c r="AM71" s="11"/>
      <c r="AN71" s="11"/>
      <c r="AO71" s="11"/>
      <c r="AP71" s="11"/>
      <c r="AQ71" s="11"/>
      <c r="AR71" s="12"/>
      <c r="AS71" s="11"/>
    </row>
    <row r="72" spans="1:45" x14ac:dyDescent="0.25">
      <c r="A72" s="10"/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  <c r="AB72" s="11"/>
      <c r="AC72" s="11"/>
      <c r="AD72" s="11"/>
      <c r="AE72" s="11"/>
      <c r="AF72" s="11"/>
      <c r="AG72" s="11"/>
      <c r="AH72" s="11"/>
      <c r="AI72" s="11"/>
      <c r="AJ72" s="11"/>
      <c r="AK72" s="11"/>
      <c r="AL72" s="11"/>
      <c r="AM72" s="11"/>
      <c r="AN72" s="11"/>
      <c r="AO72" s="11"/>
      <c r="AP72" s="11"/>
      <c r="AQ72" s="11"/>
      <c r="AR72" s="12"/>
      <c r="AS72" s="11"/>
    </row>
    <row r="73" spans="1:45" x14ac:dyDescent="0.25">
      <c r="A73" s="10"/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  <c r="AB73" s="11"/>
      <c r="AC73" s="11"/>
      <c r="AD73" s="11"/>
      <c r="AE73" s="11"/>
      <c r="AF73" s="11"/>
      <c r="AG73" s="11"/>
      <c r="AH73" s="11"/>
      <c r="AI73" s="11"/>
      <c r="AJ73" s="11"/>
      <c r="AK73" s="11"/>
      <c r="AL73" s="11"/>
      <c r="AM73" s="11"/>
      <c r="AN73" s="11"/>
      <c r="AO73" s="11"/>
      <c r="AP73" s="11"/>
      <c r="AQ73" s="11"/>
      <c r="AR73" s="12"/>
      <c r="AS73" s="11"/>
    </row>
    <row r="74" spans="1:45" x14ac:dyDescent="0.25">
      <c r="A74" s="10"/>
      <c r="B74" s="11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  <c r="AB74" s="11"/>
      <c r="AC74" s="11"/>
      <c r="AD74" s="11"/>
      <c r="AE74" s="11"/>
      <c r="AF74" s="11"/>
      <c r="AG74" s="11"/>
      <c r="AH74" s="11"/>
      <c r="AI74" s="11"/>
      <c r="AJ74" s="11"/>
      <c r="AK74" s="11"/>
      <c r="AL74" s="11"/>
      <c r="AM74" s="11"/>
      <c r="AN74" s="11"/>
      <c r="AO74" s="11"/>
      <c r="AP74" s="11"/>
      <c r="AQ74" s="11"/>
      <c r="AR74" s="12"/>
      <c r="AS74" s="11"/>
    </row>
    <row r="75" spans="1:45" x14ac:dyDescent="0.25">
      <c r="A75" s="10"/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  <c r="AB75" s="11"/>
      <c r="AC75" s="11"/>
      <c r="AD75" s="11"/>
      <c r="AE75" s="11"/>
      <c r="AF75" s="11"/>
      <c r="AG75" s="11"/>
      <c r="AH75" s="11"/>
      <c r="AI75" s="11"/>
      <c r="AJ75" s="11"/>
      <c r="AK75" s="11"/>
      <c r="AL75" s="11"/>
      <c r="AM75" s="11"/>
      <c r="AN75" s="11"/>
      <c r="AO75" s="11"/>
      <c r="AP75" s="11"/>
      <c r="AQ75" s="11"/>
      <c r="AR75" s="12"/>
      <c r="AS75" s="11"/>
    </row>
    <row r="76" spans="1:45" x14ac:dyDescent="0.25">
      <c r="A76" s="10"/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  <c r="AB76" s="11"/>
      <c r="AC76" s="11"/>
      <c r="AD76" s="11"/>
      <c r="AE76" s="11"/>
      <c r="AF76" s="11"/>
      <c r="AG76" s="11"/>
      <c r="AH76" s="11"/>
      <c r="AI76" s="11"/>
      <c r="AJ76" s="11"/>
      <c r="AK76" s="11"/>
      <c r="AL76" s="11"/>
      <c r="AM76" s="11"/>
      <c r="AN76" s="11"/>
      <c r="AO76" s="11"/>
      <c r="AP76" s="11"/>
      <c r="AQ76" s="11"/>
      <c r="AR76" s="12"/>
      <c r="AS76" s="11"/>
    </row>
    <row r="77" spans="1:45" x14ac:dyDescent="0.25">
      <c r="A77" s="10"/>
      <c r="B77" s="11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1"/>
      <c r="AB77" s="11"/>
      <c r="AC77" s="11"/>
      <c r="AD77" s="11"/>
      <c r="AE77" s="11"/>
      <c r="AF77" s="11"/>
      <c r="AG77" s="11"/>
      <c r="AH77" s="11"/>
      <c r="AI77" s="11"/>
      <c r="AJ77" s="11"/>
      <c r="AK77" s="11"/>
      <c r="AL77" s="11"/>
      <c r="AM77" s="11"/>
      <c r="AN77" s="11"/>
      <c r="AO77" s="11"/>
      <c r="AP77" s="11"/>
      <c r="AQ77" s="11"/>
      <c r="AR77" s="12"/>
      <c r="AS77" s="11"/>
    </row>
    <row r="78" spans="1:45" x14ac:dyDescent="0.25">
      <c r="A78" s="10"/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  <c r="AB78" s="11"/>
      <c r="AC78" s="11"/>
      <c r="AD78" s="11"/>
      <c r="AE78" s="11"/>
      <c r="AF78" s="11"/>
      <c r="AG78" s="11"/>
      <c r="AH78" s="11"/>
      <c r="AI78" s="11"/>
      <c r="AJ78" s="11"/>
      <c r="AK78" s="11"/>
      <c r="AL78" s="11"/>
      <c r="AM78" s="11"/>
      <c r="AN78" s="11"/>
      <c r="AO78" s="11"/>
      <c r="AP78" s="11"/>
      <c r="AQ78" s="11"/>
      <c r="AR78" s="12"/>
      <c r="AS78" s="11"/>
    </row>
    <row r="79" spans="1:45" x14ac:dyDescent="0.25">
      <c r="A79" s="10"/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  <c r="AB79" s="11"/>
      <c r="AC79" s="11"/>
      <c r="AD79" s="11"/>
      <c r="AE79" s="11"/>
      <c r="AF79" s="11"/>
      <c r="AG79" s="11"/>
      <c r="AH79" s="11"/>
      <c r="AI79" s="11"/>
      <c r="AJ79" s="11"/>
      <c r="AK79" s="11"/>
      <c r="AL79" s="11"/>
      <c r="AM79" s="11"/>
      <c r="AN79" s="11"/>
      <c r="AO79" s="11"/>
      <c r="AP79" s="11"/>
      <c r="AQ79" s="11"/>
      <c r="AR79" s="12"/>
      <c r="AS79" s="11"/>
    </row>
    <row r="80" spans="1:45" x14ac:dyDescent="0.25">
      <c r="A80" s="10"/>
      <c r="B80" s="11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1"/>
      <c r="AB80" s="11"/>
      <c r="AC80" s="11"/>
      <c r="AD80" s="11"/>
      <c r="AE80" s="11"/>
      <c r="AF80" s="11"/>
      <c r="AG80" s="11"/>
      <c r="AH80" s="11"/>
      <c r="AI80" s="11"/>
      <c r="AJ80" s="11"/>
      <c r="AK80" s="11"/>
      <c r="AL80" s="11"/>
      <c r="AM80" s="11"/>
      <c r="AN80" s="11"/>
      <c r="AO80" s="11"/>
      <c r="AP80" s="11"/>
      <c r="AQ80" s="11"/>
      <c r="AR80" s="12"/>
      <c r="AS80" s="11"/>
    </row>
    <row r="81" spans="1:45" x14ac:dyDescent="0.25">
      <c r="A81" s="10"/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11"/>
      <c r="AP81" s="11"/>
      <c r="AQ81" s="11"/>
      <c r="AR81" s="12"/>
      <c r="AS81" s="11"/>
    </row>
    <row r="82" spans="1:45" x14ac:dyDescent="0.25">
      <c r="A82" s="10"/>
      <c r="B82" s="11"/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  <c r="AB82" s="11"/>
      <c r="AC82" s="11"/>
      <c r="AD82" s="11"/>
      <c r="AE82" s="11"/>
      <c r="AF82" s="11"/>
      <c r="AG82" s="11"/>
      <c r="AH82" s="11"/>
      <c r="AI82" s="11"/>
      <c r="AJ82" s="11"/>
      <c r="AK82" s="11"/>
      <c r="AL82" s="11"/>
      <c r="AM82" s="11"/>
      <c r="AN82" s="11"/>
      <c r="AO82" s="11"/>
      <c r="AP82" s="11"/>
      <c r="AQ82" s="11"/>
      <c r="AR82" s="12"/>
      <c r="AS82" s="11"/>
    </row>
    <row r="83" spans="1:45" x14ac:dyDescent="0.25">
      <c r="A83" s="10"/>
      <c r="B83" s="11"/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  <c r="AA83" s="11"/>
      <c r="AB83" s="11"/>
      <c r="AC83" s="11"/>
      <c r="AD83" s="11"/>
      <c r="AE83" s="11"/>
      <c r="AF83" s="11"/>
      <c r="AG83" s="11"/>
      <c r="AH83" s="11"/>
      <c r="AI83" s="11"/>
      <c r="AJ83" s="11"/>
      <c r="AK83" s="11"/>
      <c r="AL83" s="11"/>
      <c r="AM83" s="11"/>
      <c r="AN83" s="11"/>
      <c r="AO83" s="11"/>
      <c r="AP83" s="11"/>
      <c r="AQ83" s="11"/>
      <c r="AR83" s="12"/>
      <c r="AS83" s="11"/>
    </row>
    <row r="84" spans="1:45" x14ac:dyDescent="0.25">
      <c r="A84" s="10"/>
      <c r="B84" s="11"/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  <c r="AA84" s="11"/>
      <c r="AB84" s="11"/>
      <c r="AC84" s="11"/>
      <c r="AD84" s="11"/>
      <c r="AE84" s="11"/>
      <c r="AF84" s="11"/>
      <c r="AG84" s="11"/>
      <c r="AH84" s="11"/>
      <c r="AI84" s="11"/>
      <c r="AJ84" s="11"/>
      <c r="AK84" s="11"/>
      <c r="AL84" s="11"/>
      <c r="AM84" s="11"/>
      <c r="AN84" s="11"/>
      <c r="AO84" s="11"/>
      <c r="AP84" s="11"/>
      <c r="AQ84" s="11"/>
      <c r="AR84" s="12"/>
      <c r="AS84" s="11"/>
    </row>
    <row r="85" spans="1:45" x14ac:dyDescent="0.25">
      <c r="A85" s="10"/>
      <c r="B85" s="11"/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  <c r="AA85" s="11"/>
      <c r="AB85" s="11"/>
      <c r="AC85" s="11"/>
      <c r="AD85" s="11"/>
      <c r="AE85" s="11"/>
      <c r="AF85" s="11"/>
      <c r="AG85" s="11"/>
      <c r="AH85" s="11"/>
      <c r="AI85" s="11"/>
      <c r="AJ85" s="11"/>
      <c r="AK85" s="11"/>
      <c r="AL85" s="11"/>
      <c r="AM85" s="11"/>
      <c r="AN85" s="11"/>
      <c r="AO85" s="11"/>
      <c r="AP85" s="11"/>
      <c r="AQ85" s="11"/>
      <c r="AR85" s="12"/>
      <c r="AS85" s="11"/>
    </row>
    <row r="86" spans="1:45" x14ac:dyDescent="0.25">
      <c r="A86" s="10"/>
      <c r="B86" s="11"/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  <c r="AA86" s="11"/>
      <c r="AB86" s="11"/>
      <c r="AC86" s="11"/>
      <c r="AD86" s="11"/>
      <c r="AE86" s="11"/>
      <c r="AF86" s="11"/>
      <c r="AG86" s="11"/>
      <c r="AH86" s="11"/>
      <c r="AI86" s="11"/>
      <c r="AJ86" s="11"/>
      <c r="AK86" s="11"/>
      <c r="AL86" s="11"/>
      <c r="AM86" s="11"/>
      <c r="AN86" s="11"/>
      <c r="AO86" s="11"/>
      <c r="AP86" s="11"/>
      <c r="AQ86" s="11"/>
      <c r="AR86" s="12"/>
      <c r="AS86" s="11"/>
    </row>
    <row r="87" spans="1:45" x14ac:dyDescent="0.25">
      <c r="A87" s="10"/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  <c r="AA87" s="11"/>
      <c r="AB87" s="11"/>
      <c r="AC87" s="11"/>
      <c r="AD87" s="11"/>
      <c r="AE87" s="11"/>
      <c r="AF87" s="11"/>
      <c r="AG87" s="11"/>
      <c r="AH87" s="11"/>
      <c r="AI87" s="11"/>
      <c r="AJ87" s="11"/>
      <c r="AK87" s="11"/>
      <c r="AL87" s="11"/>
      <c r="AM87" s="11"/>
      <c r="AN87" s="11"/>
      <c r="AO87" s="11"/>
      <c r="AP87" s="11"/>
      <c r="AQ87" s="11"/>
      <c r="AR87" s="12"/>
      <c r="AS87" s="11"/>
    </row>
    <row r="88" spans="1:45" x14ac:dyDescent="0.25">
      <c r="A88" s="10"/>
      <c r="B88" s="11"/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  <c r="AB88" s="11"/>
      <c r="AC88" s="11"/>
      <c r="AD88" s="11"/>
      <c r="AE88" s="11"/>
      <c r="AF88" s="11"/>
      <c r="AG88" s="11"/>
      <c r="AH88" s="11"/>
      <c r="AI88" s="11"/>
      <c r="AJ88" s="11"/>
      <c r="AK88" s="11"/>
      <c r="AL88" s="11"/>
      <c r="AM88" s="11"/>
      <c r="AN88" s="11"/>
      <c r="AO88" s="11"/>
      <c r="AP88" s="11"/>
      <c r="AQ88" s="11"/>
      <c r="AR88" s="12"/>
      <c r="AS88" s="11"/>
    </row>
    <row r="89" spans="1:45" x14ac:dyDescent="0.25">
      <c r="A89" s="10"/>
      <c r="B89" s="11"/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  <c r="AA89" s="11"/>
      <c r="AB89" s="11"/>
      <c r="AC89" s="11"/>
      <c r="AD89" s="11"/>
      <c r="AE89" s="11"/>
      <c r="AF89" s="11"/>
      <c r="AG89" s="11"/>
      <c r="AH89" s="11"/>
      <c r="AI89" s="11"/>
      <c r="AJ89" s="11"/>
      <c r="AK89" s="11"/>
      <c r="AL89" s="11"/>
      <c r="AM89" s="11"/>
      <c r="AN89" s="11"/>
      <c r="AO89" s="11"/>
      <c r="AP89" s="11"/>
      <c r="AQ89" s="11"/>
      <c r="AR89" s="12"/>
      <c r="AS89" s="11"/>
    </row>
    <row r="90" spans="1:45" x14ac:dyDescent="0.25">
      <c r="A90" s="10"/>
      <c r="B90" s="11"/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  <c r="AA90" s="11"/>
      <c r="AB90" s="11"/>
      <c r="AC90" s="11"/>
      <c r="AD90" s="11"/>
      <c r="AE90" s="11"/>
      <c r="AF90" s="11"/>
      <c r="AG90" s="11"/>
      <c r="AH90" s="11"/>
      <c r="AI90" s="11"/>
      <c r="AJ90" s="11"/>
      <c r="AK90" s="11"/>
      <c r="AL90" s="11"/>
      <c r="AM90" s="11"/>
      <c r="AN90" s="11"/>
      <c r="AO90" s="11"/>
      <c r="AP90" s="11"/>
      <c r="AQ90" s="11"/>
      <c r="AR90" s="12"/>
      <c r="AS90" s="11"/>
    </row>
    <row r="91" spans="1:45" x14ac:dyDescent="0.25">
      <c r="A91" s="10"/>
      <c r="B91" s="11"/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  <c r="AB91" s="11"/>
      <c r="AC91" s="11"/>
      <c r="AD91" s="11"/>
      <c r="AE91" s="11"/>
      <c r="AF91" s="11"/>
      <c r="AG91" s="11"/>
      <c r="AH91" s="11"/>
      <c r="AI91" s="11"/>
      <c r="AJ91" s="11"/>
      <c r="AK91" s="11"/>
      <c r="AL91" s="11"/>
      <c r="AM91" s="11"/>
      <c r="AN91" s="11"/>
      <c r="AO91" s="11"/>
      <c r="AP91" s="11"/>
      <c r="AQ91" s="11"/>
      <c r="AR91" s="12"/>
      <c r="AS91" s="11"/>
    </row>
    <row r="92" spans="1:45" x14ac:dyDescent="0.25">
      <c r="A92" s="10"/>
      <c r="B92" s="11"/>
      <c r="C92" s="11"/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  <c r="AA92" s="11"/>
      <c r="AB92" s="11"/>
      <c r="AC92" s="11"/>
      <c r="AD92" s="11"/>
      <c r="AE92" s="11"/>
      <c r="AF92" s="11"/>
      <c r="AG92" s="11"/>
      <c r="AH92" s="11"/>
      <c r="AI92" s="11"/>
      <c r="AJ92" s="11"/>
      <c r="AK92" s="11"/>
      <c r="AL92" s="11"/>
      <c r="AM92" s="11"/>
      <c r="AN92" s="11"/>
      <c r="AO92" s="11"/>
      <c r="AP92" s="11"/>
      <c r="AQ92" s="11"/>
      <c r="AR92" s="12"/>
      <c r="AS92" s="11"/>
    </row>
    <row r="93" spans="1:45" x14ac:dyDescent="0.25">
      <c r="A93" s="10"/>
      <c r="B93" s="11"/>
      <c r="C93" s="11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  <c r="AA93" s="11"/>
      <c r="AB93" s="11"/>
      <c r="AC93" s="11"/>
      <c r="AD93" s="11"/>
      <c r="AE93" s="11"/>
      <c r="AF93" s="11"/>
      <c r="AG93" s="11"/>
      <c r="AH93" s="11"/>
      <c r="AI93" s="11"/>
      <c r="AJ93" s="11"/>
      <c r="AK93" s="11"/>
      <c r="AL93" s="11"/>
      <c r="AM93" s="11"/>
      <c r="AN93" s="11"/>
      <c r="AO93" s="11"/>
      <c r="AP93" s="11"/>
      <c r="AQ93" s="11"/>
      <c r="AR93" s="12"/>
      <c r="AS93" s="11"/>
    </row>
    <row r="94" spans="1:45" x14ac:dyDescent="0.25">
      <c r="A94" s="10"/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  <c r="AB94" s="11"/>
      <c r="AC94" s="11"/>
      <c r="AD94" s="11"/>
      <c r="AE94" s="11"/>
      <c r="AF94" s="11"/>
      <c r="AG94" s="11"/>
      <c r="AH94" s="11"/>
      <c r="AI94" s="11"/>
      <c r="AJ94" s="11"/>
      <c r="AK94" s="11"/>
      <c r="AL94" s="11"/>
      <c r="AM94" s="11"/>
      <c r="AN94" s="11"/>
      <c r="AO94" s="11"/>
      <c r="AP94" s="11"/>
      <c r="AQ94" s="11"/>
      <c r="AR94" s="12"/>
      <c r="AS94" s="11"/>
    </row>
    <row r="95" spans="1:45" x14ac:dyDescent="0.25">
      <c r="A95" s="10"/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  <c r="AB95" s="11"/>
      <c r="AC95" s="11"/>
      <c r="AD95" s="11"/>
      <c r="AE95" s="11"/>
      <c r="AF95" s="11"/>
      <c r="AG95" s="11"/>
      <c r="AH95" s="11"/>
      <c r="AI95" s="11"/>
      <c r="AJ95" s="11"/>
      <c r="AK95" s="11"/>
      <c r="AL95" s="11"/>
      <c r="AM95" s="11"/>
      <c r="AN95" s="11"/>
      <c r="AO95" s="11"/>
      <c r="AP95" s="11"/>
      <c r="AQ95" s="11"/>
      <c r="AR95" s="12"/>
      <c r="AS95" s="11"/>
    </row>
    <row r="96" spans="1:45" x14ac:dyDescent="0.25">
      <c r="A96" s="10"/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  <c r="AB96" s="11"/>
      <c r="AC96" s="11"/>
      <c r="AD96" s="11"/>
      <c r="AE96" s="11"/>
      <c r="AF96" s="11"/>
      <c r="AG96" s="11"/>
      <c r="AH96" s="11"/>
      <c r="AI96" s="11"/>
      <c r="AJ96" s="11"/>
      <c r="AK96" s="11"/>
      <c r="AL96" s="11"/>
      <c r="AM96" s="11"/>
      <c r="AN96" s="11"/>
      <c r="AO96" s="11"/>
      <c r="AP96" s="11"/>
      <c r="AQ96" s="11"/>
      <c r="AR96" s="12"/>
      <c r="AS96" s="11"/>
    </row>
    <row r="97" spans="1:45" x14ac:dyDescent="0.25">
      <c r="A97" s="10"/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  <c r="AB97" s="11"/>
      <c r="AC97" s="11"/>
      <c r="AD97" s="11"/>
      <c r="AE97" s="11"/>
      <c r="AF97" s="11"/>
      <c r="AG97" s="11"/>
      <c r="AH97" s="11"/>
      <c r="AI97" s="11"/>
      <c r="AJ97" s="11"/>
      <c r="AK97" s="11"/>
      <c r="AL97" s="11"/>
      <c r="AM97" s="11"/>
      <c r="AN97" s="11"/>
      <c r="AO97" s="11"/>
      <c r="AP97" s="11"/>
      <c r="AQ97" s="11"/>
      <c r="AR97" s="12"/>
      <c r="AS97" s="11"/>
    </row>
    <row r="98" spans="1:45" x14ac:dyDescent="0.25">
      <c r="A98" s="10"/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  <c r="AB98" s="11"/>
      <c r="AC98" s="11"/>
      <c r="AD98" s="11"/>
      <c r="AE98" s="11"/>
      <c r="AF98" s="11"/>
      <c r="AG98" s="11"/>
      <c r="AH98" s="11"/>
      <c r="AI98" s="11"/>
      <c r="AJ98" s="11"/>
      <c r="AK98" s="11"/>
      <c r="AL98" s="11"/>
      <c r="AM98" s="11"/>
      <c r="AN98" s="11"/>
      <c r="AO98" s="11"/>
      <c r="AP98" s="11"/>
      <c r="AQ98" s="11"/>
      <c r="AR98" s="12"/>
      <c r="AS98" s="11"/>
    </row>
    <row r="99" spans="1:45" x14ac:dyDescent="0.25">
      <c r="A99" s="10"/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  <c r="AB99" s="11"/>
      <c r="AC99" s="11"/>
      <c r="AD99" s="11"/>
      <c r="AE99" s="11"/>
      <c r="AF99" s="11"/>
      <c r="AG99" s="11"/>
      <c r="AH99" s="11"/>
      <c r="AI99" s="11"/>
      <c r="AJ99" s="11"/>
      <c r="AK99" s="11"/>
      <c r="AL99" s="11"/>
      <c r="AM99" s="11"/>
      <c r="AN99" s="11"/>
      <c r="AO99" s="11"/>
      <c r="AP99" s="11"/>
      <c r="AQ99" s="11"/>
      <c r="AR99" s="12"/>
      <c r="AS99" s="11"/>
    </row>
    <row r="100" spans="1:45" x14ac:dyDescent="0.25">
      <c r="A100" s="10"/>
      <c r="B100" s="11"/>
      <c r="C100" s="11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  <c r="AB100" s="11"/>
      <c r="AC100" s="11"/>
      <c r="AD100" s="11"/>
      <c r="AE100" s="11"/>
      <c r="AF100" s="11"/>
      <c r="AG100" s="11"/>
      <c r="AH100" s="11"/>
      <c r="AI100" s="11"/>
      <c r="AJ100" s="11"/>
      <c r="AK100" s="11"/>
      <c r="AL100" s="11"/>
      <c r="AM100" s="11"/>
      <c r="AN100" s="11"/>
      <c r="AO100" s="11"/>
      <c r="AP100" s="11"/>
      <c r="AQ100" s="11"/>
      <c r="AR100" s="12"/>
      <c r="AS100" s="11"/>
    </row>
    <row r="101" spans="1:45" x14ac:dyDescent="0.25">
      <c r="A101" s="10"/>
      <c r="B101" s="11"/>
      <c r="C101" s="11"/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  <c r="AA101" s="11"/>
      <c r="AB101" s="11"/>
      <c r="AC101" s="11"/>
      <c r="AD101" s="11"/>
      <c r="AE101" s="11"/>
      <c r="AF101" s="11"/>
      <c r="AG101" s="11"/>
      <c r="AH101" s="11"/>
      <c r="AI101" s="11"/>
      <c r="AJ101" s="11"/>
      <c r="AK101" s="11"/>
      <c r="AL101" s="11"/>
      <c r="AM101" s="11"/>
      <c r="AN101" s="11"/>
      <c r="AO101" s="11"/>
      <c r="AP101" s="11"/>
      <c r="AQ101" s="11"/>
      <c r="AR101" s="12"/>
      <c r="AS101" s="11"/>
    </row>
    <row r="102" spans="1:45" x14ac:dyDescent="0.25">
      <c r="A102" s="10"/>
      <c r="B102" s="11"/>
      <c r="C102" s="11"/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  <c r="AA102" s="11"/>
      <c r="AB102" s="11"/>
      <c r="AC102" s="11"/>
      <c r="AD102" s="11"/>
      <c r="AE102" s="11"/>
      <c r="AF102" s="11"/>
      <c r="AG102" s="11"/>
      <c r="AH102" s="11"/>
      <c r="AI102" s="11"/>
      <c r="AJ102" s="11"/>
      <c r="AK102" s="11"/>
      <c r="AL102" s="11"/>
      <c r="AM102" s="11"/>
      <c r="AN102" s="11"/>
      <c r="AO102" s="11"/>
      <c r="AP102" s="11"/>
      <c r="AQ102" s="11"/>
      <c r="AR102" s="12"/>
      <c r="AS102" s="11"/>
    </row>
    <row r="103" spans="1:45" x14ac:dyDescent="0.25">
      <c r="A103" s="10"/>
      <c r="B103" s="11"/>
      <c r="C103" s="11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  <c r="AA103" s="11"/>
      <c r="AB103" s="11"/>
      <c r="AC103" s="11"/>
      <c r="AD103" s="11"/>
      <c r="AE103" s="11"/>
      <c r="AF103" s="11"/>
      <c r="AG103" s="11"/>
      <c r="AH103" s="11"/>
      <c r="AI103" s="11"/>
      <c r="AJ103" s="11"/>
      <c r="AK103" s="11"/>
      <c r="AL103" s="11"/>
      <c r="AM103" s="11"/>
      <c r="AN103" s="11"/>
      <c r="AO103" s="11"/>
      <c r="AP103" s="11"/>
      <c r="AQ103" s="11"/>
      <c r="AR103" s="12"/>
      <c r="AS103" s="11"/>
    </row>
    <row r="104" spans="1:45" x14ac:dyDescent="0.25">
      <c r="A104" s="10"/>
      <c r="B104" s="11"/>
      <c r="C104" s="11"/>
      <c r="D104" s="11"/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  <c r="AA104" s="11"/>
      <c r="AB104" s="11"/>
      <c r="AC104" s="11"/>
      <c r="AD104" s="11"/>
      <c r="AE104" s="11"/>
      <c r="AF104" s="11"/>
      <c r="AG104" s="11"/>
      <c r="AH104" s="11"/>
      <c r="AI104" s="11"/>
      <c r="AJ104" s="11"/>
      <c r="AK104" s="11"/>
      <c r="AL104" s="11"/>
      <c r="AM104" s="11"/>
      <c r="AN104" s="11"/>
      <c r="AO104" s="11"/>
      <c r="AP104" s="11"/>
      <c r="AQ104" s="11"/>
      <c r="AR104" s="12"/>
      <c r="AS104" s="11"/>
    </row>
    <row r="105" spans="1:45" x14ac:dyDescent="0.25">
      <c r="A105" s="10"/>
      <c r="B105" s="11"/>
      <c r="C105" s="11"/>
      <c r="D105" s="11"/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  <c r="AA105" s="11"/>
      <c r="AB105" s="11"/>
      <c r="AC105" s="11"/>
      <c r="AD105" s="11"/>
      <c r="AE105" s="11"/>
      <c r="AF105" s="11"/>
      <c r="AG105" s="11"/>
      <c r="AH105" s="11"/>
      <c r="AI105" s="11"/>
      <c r="AJ105" s="11"/>
      <c r="AK105" s="11"/>
      <c r="AL105" s="11"/>
      <c r="AM105" s="11"/>
      <c r="AN105" s="11"/>
      <c r="AO105" s="11"/>
      <c r="AP105" s="11"/>
      <c r="AQ105" s="11"/>
      <c r="AR105" s="12"/>
      <c r="AS105" s="11"/>
    </row>
    <row r="106" spans="1:45" x14ac:dyDescent="0.25">
      <c r="A106" s="1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14"/>
      <c r="AS106" s="11"/>
    </row>
    <row r="2787" spans="28:28" x14ac:dyDescent="0.25">
      <c r="AB2787" s="1">
        <v>0.3</v>
      </c>
    </row>
  </sheetData>
  <phoneticPr fontId="0" type="noConversion"/>
  <printOptions horizontalCentered="1" gridLinesSet="0"/>
  <pageMargins left="0.25" right="0.25" top="0.28000000000000003" bottom="0.43" header="0" footer="0.22"/>
  <pageSetup scale="58" orientation="portrait" r:id="rId1"/>
  <headerFooter alignWithMargins="0">
    <oddFooter xml:space="preserve">&amp;L&amp;"Times New Roman,Regular"&amp;8UMSL Fact Book&amp;C&amp;"Times New Roman,Regular"&amp;8&amp;A&amp;R&amp;"Times New Roman,Regular"&amp;8Last Updated Fall 2021
</oddFooter>
  </headerFooter>
  <rowBreaks count="4" manualBreakCount="4">
    <brk id="33" max="16383" man="1"/>
    <brk id="57" max="16383" man="1"/>
    <brk id="81" max="30" man="1"/>
    <brk id="105" max="16383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18E4AE301A6EC4C8AD26A5E7FCEFE2C" ma:contentTypeVersion="18" ma:contentTypeDescription="Create a new document." ma:contentTypeScope="" ma:versionID="c9713280c71a0a6189853294feeb4b13">
  <xsd:schema xmlns:xsd="http://www.w3.org/2001/XMLSchema" xmlns:xs="http://www.w3.org/2001/XMLSchema" xmlns:p="http://schemas.microsoft.com/office/2006/metadata/properties" xmlns:ns1="http://schemas.microsoft.com/sharepoint/v3" xmlns:ns2="48ee8efe-bfdb-468a-bb45-59fe348a746e" xmlns:ns3="2de15e4a-3ead-4749-81b6-4b2ddac7617b" targetNamespace="http://schemas.microsoft.com/office/2006/metadata/properties" ma:root="true" ma:fieldsID="bb4815dbfb2290c831c56e9c7f874bf4" ns1:_="" ns2:_="" ns3:_="">
    <xsd:import namespace="http://schemas.microsoft.com/sharepoint/v3"/>
    <xsd:import namespace="48ee8efe-bfdb-468a-bb45-59fe348a746e"/>
    <xsd:import namespace="2de15e4a-3ead-4749-81b6-4b2ddac761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1:_ip_UnifiedCompliancePolicyProperties" minOccurs="0"/>
                <xsd:element ref="ns1:_ip_UnifiedCompliancePolicyUIAc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ee8efe-bfdb-468a-bb45-59fe348a746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3e20e570-3a27-4eff-9ea0-d3488a33fb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e15e4a-3ead-4749-81b6-4b2ddac7617b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066a8a92-4409-4953-bac2-6e236e8637fd}" ma:internalName="TaxCatchAll" ma:showField="CatchAllData" ma:web="2de15e4a-3ead-4749-81b6-4b2ddac761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48ee8efe-bfdb-468a-bb45-59fe348a746e">
      <Terms xmlns="http://schemas.microsoft.com/office/infopath/2007/PartnerControls"/>
    </lcf76f155ced4ddcb4097134ff3c332f>
    <TaxCatchAll xmlns="2de15e4a-3ead-4749-81b6-4b2ddac7617b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79F2E9AC-C2E6-4433-9A1A-98245A8C1D3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C9ADE49-DEA8-44AA-B19E-09D39772F6D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48ee8efe-bfdb-468a-bb45-59fe348a746e"/>
    <ds:schemaRef ds:uri="2de15e4a-3ead-4749-81b6-4b2ddac7617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CDF57FA-BF5E-4C18-9DF1-26B09E951B38}">
  <ds:schemaRefs>
    <ds:schemaRef ds:uri="http://purl.org/dc/terms/"/>
    <ds:schemaRef ds:uri="http://schemas.microsoft.com/office/2006/documentManagement/types"/>
    <ds:schemaRef ds:uri="http://www.w3.org/XML/1998/namespace"/>
    <ds:schemaRef ds:uri="http://purl.org/dc/dcmitype/"/>
    <ds:schemaRef ds:uri="http://schemas.microsoft.com/sharepoint/v3"/>
    <ds:schemaRef ds:uri="http://schemas.openxmlformats.org/package/2006/metadata/core-properties"/>
    <ds:schemaRef ds:uri="http://schemas.microsoft.com/office/infopath/2007/PartnerControls"/>
    <ds:schemaRef ds:uri="http://purl.org/dc/elements/1.1/"/>
    <ds:schemaRef ds:uri="2de15e4a-3ead-4749-81b6-4b2ddac7617b"/>
    <ds:schemaRef ds:uri="48ee8efe-bfdb-468a-bb45-59fe348a746e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fall_application_flow</vt:lpstr>
      <vt:lpstr>fall_application_flow!Print_Area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MTS</dc:creator>
  <cp:lastModifiedBy>Vineyard, George</cp:lastModifiedBy>
  <cp:lastPrinted>2021-11-19T20:20:42Z</cp:lastPrinted>
  <dcterms:created xsi:type="dcterms:W3CDTF">1999-01-19T21:00:49Z</dcterms:created>
  <dcterms:modified xsi:type="dcterms:W3CDTF">2023-12-13T16:41:20Z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0x010100E18E4AE301A6EC4C8AD26A5E7FCEFE2C</vt:lpwstr>
  </property>
  <property fmtid="{D5CDD505-2E9C-101B-9397-08002B2CF9AE}" pid="3" name="MediaServiceImageTags">
    <vt:lpwstr/>
  </property>
</Properties>
</file>